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tables/table1.xml" ContentType="application/vnd.openxmlformats-officedocument.spreadsheetml.table+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3.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4.xml" ContentType="application/vnd.openxmlformats-officedocument.drawing+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413"/>
  <workbookPr defaultThemeVersion="166925"/>
  <mc:AlternateContent xmlns:mc="http://schemas.openxmlformats.org/markup-compatibility/2006">
    <mc:Choice Requires="x15">
      <x15ac:absPath xmlns:x15ac="http://schemas.microsoft.com/office/spreadsheetml/2010/11/ac" url="https://uwoca.sharepoint.com/sites/Curriculum/Shared Documents/General/Curriculum Mapping/Mapping Training and Facilitation Resources/Undergraduate Mapping/Training Materials and Templates/"/>
    </mc:Choice>
  </mc:AlternateContent>
  <xr:revisionPtr revIDLastSave="0" documentId="8_{9CA7A178-7E91-420E-9858-8BA7F4D02707}" xr6:coauthVersionLast="47" xr6:coauthVersionMax="47" xr10:uidLastSave="{00000000-0000-0000-0000-000000000000}"/>
  <bookViews>
    <workbookView xWindow="0" yWindow="500" windowWidth="38400" windowHeight="19400" firstSheet="4" activeTab="4" xr2:uid="{00000000-000D-0000-FFFF-FFFF00000000}"/>
  </bookViews>
  <sheets>
    <sheet name="Data Entry" sheetId="1" r:id="rId1"/>
    <sheet name="HSp" sheetId="14" r:id="rId2"/>
    <sheet name="Major" sheetId="15" r:id="rId3"/>
    <sheet name="Minor" sheetId="16" r:id="rId4"/>
    <sheet name="Methods A and I" sheetId="3" r:id="rId5"/>
    <sheet name="Assess Cat by Year" sheetId="10" r:id="rId6"/>
    <sheet name="Instruc Cat by Year" sheetId="11" r:id="rId7"/>
    <sheet name="Assessment Summary" sheetId="12" r:id="rId8"/>
    <sheet name="Instructional Summary" sheetId="13" r:id="rId9"/>
    <sheet name="Assessment Crunch" sheetId="8" state="hidden" r:id="rId10"/>
    <sheet name="Instruction Crunch" sheetId="9" state="hidden" r:id="rId11"/>
    <sheet name="Data Validation" sheetId="17" state="hidden" r:id="rId1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2" i="15" l="1"/>
  <c r="G2" i="14"/>
  <c r="G20" i="14"/>
  <c r="D29" i="14"/>
  <c r="I58" i="8"/>
  <c r="H58" i="8"/>
  <c r="G58" i="8"/>
  <c r="F58" i="8"/>
  <c r="E58" i="8"/>
  <c r="D58" i="8"/>
  <c r="C58" i="8"/>
  <c r="B58" i="8"/>
  <c r="I57" i="8"/>
  <c r="H57" i="8"/>
  <c r="G57" i="8"/>
  <c r="F57" i="8"/>
  <c r="E57" i="8"/>
  <c r="D57" i="8"/>
  <c r="C57" i="8"/>
  <c r="B57" i="8"/>
  <c r="I56" i="8"/>
  <c r="H56" i="8"/>
  <c r="G56" i="8"/>
  <c r="F56" i="8"/>
  <c r="E56" i="8"/>
  <c r="D56" i="8"/>
  <c r="C56" i="8"/>
  <c r="B56" i="8"/>
  <c r="I55" i="8"/>
  <c r="H55" i="8"/>
  <c r="G55" i="8"/>
  <c r="F55" i="8"/>
  <c r="E55" i="8"/>
  <c r="D55" i="8"/>
  <c r="C55" i="8"/>
  <c r="B55" i="8"/>
  <c r="AT46" i="9"/>
  <c r="AS46" i="9"/>
  <c r="AR46" i="9"/>
  <c r="AQ46" i="9"/>
  <c r="AP46" i="9"/>
  <c r="AO46" i="9"/>
  <c r="AN46" i="9"/>
  <c r="AM46" i="9"/>
  <c r="AL46" i="9"/>
  <c r="AK46" i="9"/>
  <c r="AJ46" i="9"/>
  <c r="AI46" i="9"/>
  <c r="AH46" i="9"/>
  <c r="AG46" i="9"/>
  <c r="AF46" i="9"/>
  <c r="AE46" i="9"/>
  <c r="AD46" i="9"/>
  <c r="AC46" i="9"/>
  <c r="AB46" i="9"/>
  <c r="AA46" i="9"/>
  <c r="Z46" i="9"/>
  <c r="Y46" i="9"/>
  <c r="X46" i="9"/>
  <c r="W46" i="9"/>
  <c r="V46" i="9"/>
  <c r="U46" i="9"/>
  <c r="T46" i="9"/>
  <c r="S46" i="9"/>
  <c r="R46" i="9"/>
  <c r="Q46" i="9"/>
  <c r="P46" i="9"/>
  <c r="O46" i="9"/>
  <c r="N46" i="9"/>
  <c r="M46" i="9"/>
  <c r="L46" i="9"/>
  <c r="K46" i="9"/>
  <c r="J46" i="9"/>
  <c r="I46" i="9"/>
  <c r="H46" i="9"/>
  <c r="G46" i="9"/>
  <c r="F46" i="9"/>
  <c r="E46" i="9"/>
  <c r="D46" i="9"/>
  <c r="C46" i="9"/>
  <c r="B46" i="9"/>
  <c r="AT45" i="9"/>
  <c r="AS45" i="9"/>
  <c r="AR45" i="9"/>
  <c r="AQ45" i="9"/>
  <c r="AP45" i="9"/>
  <c r="AO45" i="9"/>
  <c r="AN45" i="9"/>
  <c r="AM45" i="9"/>
  <c r="AL45" i="9"/>
  <c r="AK45" i="9"/>
  <c r="AJ45" i="9"/>
  <c r="AI45" i="9"/>
  <c r="AH45" i="9"/>
  <c r="AG45" i="9"/>
  <c r="AF45" i="9"/>
  <c r="AE45" i="9"/>
  <c r="AD45" i="9"/>
  <c r="AC45" i="9"/>
  <c r="AB45" i="9"/>
  <c r="AA45" i="9"/>
  <c r="Z45" i="9"/>
  <c r="Y45" i="9"/>
  <c r="X45" i="9"/>
  <c r="W45" i="9"/>
  <c r="V45" i="9"/>
  <c r="U45" i="9"/>
  <c r="T45" i="9"/>
  <c r="S45" i="9"/>
  <c r="R45" i="9"/>
  <c r="Q45" i="9"/>
  <c r="P45" i="9"/>
  <c r="O45" i="9"/>
  <c r="N45" i="9"/>
  <c r="M45" i="9"/>
  <c r="L45" i="9"/>
  <c r="K45" i="9"/>
  <c r="J45" i="9"/>
  <c r="I45" i="9"/>
  <c r="H45" i="9"/>
  <c r="G45" i="9"/>
  <c r="F45" i="9"/>
  <c r="E45" i="9"/>
  <c r="D45" i="9"/>
  <c r="C45" i="9"/>
  <c r="B45" i="9"/>
  <c r="AT44" i="9"/>
  <c r="AS44" i="9"/>
  <c r="AR44" i="9"/>
  <c r="AQ44" i="9"/>
  <c r="AP44" i="9"/>
  <c r="AO44" i="9"/>
  <c r="AN44" i="9"/>
  <c r="AM44" i="9"/>
  <c r="AL44" i="9"/>
  <c r="AK44" i="9"/>
  <c r="AJ44" i="9"/>
  <c r="AI44" i="9"/>
  <c r="AH44" i="9"/>
  <c r="AG44" i="9"/>
  <c r="AF44" i="9"/>
  <c r="AE44" i="9"/>
  <c r="AD44" i="9"/>
  <c r="AC44" i="9"/>
  <c r="AB44" i="9"/>
  <c r="AA44" i="9"/>
  <c r="Z44" i="9"/>
  <c r="Y44" i="9"/>
  <c r="X44" i="9"/>
  <c r="W44" i="9"/>
  <c r="V44" i="9"/>
  <c r="U44" i="9"/>
  <c r="T44" i="9"/>
  <c r="S44" i="9"/>
  <c r="R44" i="9"/>
  <c r="Q44" i="9"/>
  <c r="P44" i="9"/>
  <c r="O44" i="9"/>
  <c r="N44" i="9"/>
  <c r="M44" i="9"/>
  <c r="L44" i="9"/>
  <c r="K44" i="9"/>
  <c r="J44" i="9"/>
  <c r="I44" i="9"/>
  <c r="H44" i="9"/>
  <c r="G44" i="9"/>
  <c r="F44" i="9"/>
  <c r="E44" i="9"/>
  <c r="D44" i="9"/>
  <c r="C44" i="9"/>
  <c r="B44" i="9"/>
  <c r="AT43" i="9"/>
  <c r="AS43" i="9"/>
  <c r="AR43" i="9"/>
  <c r="AQ43" i="9"/>
  <c r="AP43" i="9"/>
  <c r="AO43" i="9"/>
  <c r="AN43" i="9"/>
  <c r="AM43" i="9"/>
  <c r="AL43" i="9"/>
  <c r="AK43" i="9"/>
  <c r="AJ43" i="9"/>
  <c r="AI43" i="9"/>
  <c r="AH43" i="9"/>
  <c r="AG43" i="9"/>
  <c r="AF43" i="9"/>
  <c r="AE43" i="9"/>
  <c r="AD43" i="9"/>
  <c r="AC43" i="9"/>
  <c r="AB43" i="9"/>
  <c r="AA43" i="9"/>
  <c r="Z43" i="9"/>
  <c r="Y43" i="9"/>
  <c r="X43" i="9"/>
  <c r="W43" i="9"/>
  <c r="V43" i="9"/>
  <c r="U43" i="9"/>
  <c r="T43" i="9"/>
  <c r="S43" i="9"/>
  <c r="R43" i="9"/>
  <c r="Q43" i="9"/>
  <c r="P43" i="9"/>
  <c r="O43" i="9"/>
  <c r="N43" i="9"/>
  <c r="M43" i="9"/>
  <c r="L43" i="9"/>
  <c r="K43" i="9"/>
  <c r="J43" i="9"/>
  <c r="I43" i="9"/>
  <c r="H43" i="9"/>
  <c r="G43" i="9"/>
  <c r="F43" i="9"/>
  <c r="E43" i="9"/>
  <c r="D43" i="9"/>
  <c r="C43" i="9"/>
  <c r="B43" i="9"/>
  <c r="L58" i="9"/>
  <c r="K58" i="9"/>
  <c r="J58" i="9"/>
  <c r="I58" i="9"/>
  <c r="H58" i="9"/>
  <c r="G58" i="9"/>
  <c r="F58" i="9"/>
  <c r="E58" i="9"/>
  <c r="D58" i="9"/>
  <c r="C58" i="9"/>
  <c r="B58" i="9"/>
  <c r="L57" i="9"/>
  <c r="K57" i="9"/>
  <c r="J57" i="9"/>
  <c r="I57" i="9"/>
  <c r="H57" i="9"/>
  <c r="G57" i="9"/>
  <c r="F57" i="9"/>
  <c r="E57" i="9"/>
  <c r="D57" i="9"/>
  <c r="C57" i="9"/>
  <c r="B57" i="9"/>
  <c r="L56" i="9"/>
  <c r="K56" i="9"/>
  <c r="J56" i="9"/>
  <c r="I56" i="9"/>
  <c r="H56" i="9"/>
  <c r="G56" i="9"/>
  <c r="F56" i="9"/>
  <c r="E56" i="9"/>
  <c r="D56" i="9"/>
  <c r="C56" i="9"/>
  <c r="B56" i="9"/>
  <c r="L55" i="9"/>
  <c r="K55" i="9"/>
  <c r="J55" i="9"/>
  <c r="I55" i="9"/>
  <c r="H55" i="9"/>
  <c r="G55" i="9"/>
  <c r="F55" i="9"/>
  <c r="E55" i="9"/>
  <c r="D55" i="9"/>
  <c r="C55" i="9"/>
  <c r="B55" i="9"/>
  <c r="J12" i="16"/>
  <c r="I12" i="16"/>
  <c r="H12" i="16"/>
  <c r="G12" i="16"/>
  <c r="F12" i="16"/>
  <c r="E12" i="16"/>
  <c r="D12" i="16"/>
  <c r="C12" i="16"/>
  <c r="B12" i="16"/>
  <c r="A12" i="16"/>
  <c r="J11" i="16"/>
  <c r="I11" i="16"/>
  <c r="H11" i="16"/>
  <c r="G11" i="16"/>
  <c r="F11" i="16"/>
  <c r="E11" i="16"/>
  <c r="D11" i="16"/>
  <c r="C11" i="16"/>
  <c r="B11" i="16"/>
  <c r="A11" i="16"/>
  <c r="J10" i="16"/>
  <c r="I10" i="16"/>
  <c r="H10" i="16"/>
  <c r="G10" i="16"/>
  <c r="F10" i="16"/>
  <c r="E10" i="16"/>
  <c r="D10" i="16"/>
  <c r="C10" i="16"/>
  <c r="B10" i="16"/>
  <c r="A10" i="16"/>
  <c r="J9" i="16"/>
  <c r="I9" i="16"/>
  <c r="H9" i="16"/>
  <c r="G9" i="16"/>
  <c r="F9" i="16"/>
  <c r="E9" i="16"/>
  <c r="D9" i="16"/>
  <c r="C9" i="16"/>
  <c r="B9" i="16"/>
  <c r="A9" i="16"/>
  <c r="J8" i="16"/>
  <c r="I8" i="16"/>
  <c r="H8" i="16"/>
  <c r="G8" i="16"/>
  <c r="F8" i="16"/>
  <c r="E8" i="16"/>
  <c r="D8" i="16"/>
  <c r="C8" i="16"/>
  <c r="B8" i="16"/>
  <c r="A8" i="16"/>
  <c r="J7" i="16"/>
  <c r="I7" i="16"/>
  <c r="H7" i="16"/>
  <c r="G7" i="16"/>
  <c r="F7" i="16"/>
  <c r="E7" i="16"/>
  <c r="D7" i="16"/>
  <c r="C7" i="16"/>
  <c r="B7" i="16"/>
  <c r="A7" i="16"/>
  <c r="J6" i="16"/>
  <c r="I6" i="16"/>
  <c r="H6" i="16"/>
  <c r="G6" i="16"/>
  <c r="F6" i="16"/>
  <c r="E6" i="16"/>
  <c r="D6" i="16"/>
  <c r="C6" i="16"/>
  <c r="B6" i="16"/>
  <c r="A6" i="16"/>
  <c r="J5" i="16"/>
  <c r="I5" i="16"/>
  <c r="H5" i="16"/>
  <c r="G5" i="16"/>
  <c r="F5" i="16"/>
  <c r="E5" i="16"/>
  <c r="D5" i="16"/>
  <c r="C5" i="16"/>
  <c r="B5" i="16"/>
  <c r="A5" i="16"/>
  <c r="J4" i="16"/>
  <c r="I4" i="16"/>
  <c r="H4" i="16"/>
  <c r="G4" i="16"/>
  <c r="F4" i="16"/>
  <c r="E4" i="16"/>
  <c r="D4" i="16"/>
  <c r="C4" i="16"/>
  <c r="B4" i="16"/>
  <c r="A4" i="16"/>
  <c r="J3" i="16"/>
  <c r="I3" i="16"/>
  <c r="H3" i="16"/>
  <c r="G3" i="16"/>
  <c r="F3" i="16"/>
  <c r="E3" i="16"/>
  <c r="D3" i="16"/>
  <c r="C3" i="16"/>
  <c r="B3" i="16"/>
  <c r="A3" i="16"/>
  <c r="J2" i="16"/>
  <c r="I2" i="16"/>
  <c r="H2" i="16"/>
  <c r="G2" i="16"/>
  <c r="F2" i="16"/>
  <c r="E2" i="16"/>
  <c r="D2" i="16"/>
  <c r="C2" i="16"/>
  <c r="B2" i="16"/>
  <c r="A2" i="16"/>
  <c r="J1" i="16"/>
  <c r="I1" i="16"/>
  <c r="H1" i="16"/>
  <c r="G1" i="16"/>
  <c r="F1" i="16"/>
  <c r="E1" i="16"/>
  <c r="D1" i="16"/>
  <c r="C1" i="16"/>
  <c r="B1" i="16"/>
  <c r="A1" i="16"/>
  <c r="K37" i="15"/>
  <c r="J37" i="15"/>
  <c r="I37" i="15"/>
  <c r="H37" i="15"/>
  <c r="G37" i="15"/>
  <c r="F37" i="15"/>
  <c r="E37" i="15"/>
  <c r="D37" i="15"/>
  <c r="C37" i="15"/>
  <c r="B37" i="15"/>
  <c r="A37" i="15"/>
  <c r="K36" i="15"/>
  <c r="J36" i="15"/>
  <c r="I36" i="15"/>
  <c r="H36" i="15"/>
  <c r="G36" i="15"/>
  <c r="F36" i="15"/>
  <c r="E36" i="15"/>
  <c r="D36" i="15"/>
  <c r="C36" i="15"/>
  <c r="B36" i="15"/>
  <c r="A36" i="15"/>
  <c r="K35" i="15"/>
  <c r="J35" i="15"/>
  <c r="I35" i="15"/>
  <c r="H35" i="15"/>
  <c r="G35" i="15"/>
  <c r="F35" i="15"/>
  <c r="E35" i="15"/>
  <c r="D35" i="15"/>
  <c r="C35" i="15"/>
  <c r="B35" i="15"/>
  <c r="A35" i="15"/>
  <c r="K34" i="15"/>
  <c r="J34" i="15"/>
  <c r="I34" i="15"/>
  <c r="H34" i="15"/>
  <c r="G34" i="15"/>
  <c r="F34" i="15"/>
  <c r="E34" i="15"/>
  <c r="D34" i="15"/>
  <c r="C34" i="15"/>
  <c r="B34" i="15"/>
  <c r="A34" i="15"/>
  <c r="K33" i="15"/>
  <c r="J33" i="15"/>
  <c r="I33" i="15"/>
  <c r="H33" i="15"/>
  <c r="G33" i="15"/>
  <c r="F33" i="15"/>
  <c r="E33" i="15"/>
  <c r="D33" i="15"/>
  <c r="C33" i="15"/>
  <c r="B33" i="15"/>
  <c r="A33" i="15"/>
  <c r="K32" i="15"/>
  <c r="J32" i="15"/>
  <c r="I32" i="15"/>
  <c r="H32" i="15"/>
  <c r="G32" i="15"/>
  <c r="F32" i="15"/>
  <c r="E32" i="15"/>
  <c r="D32" i="15"/>
  <c r="C32" i="15"/>
  <c r="B32" i="15"/>
  <c r="A32" i="15"/>
  <c r="K31" i="15"/>
  <c r="J31" i="15"/>
  <c r="I31" i="15"/>
  <c r="H31" i="15"/>
  <c r="G31" i="15"/>
  <c r="F31" i="15"/>
  <c r="E31" i="15"/>
  <c r="D31" i="15"/>
  <c r="C31" i="15"/>
  <c r="B31" i="15"/>
  <c r="A31" i="15"/>
  <c r="K30" i="15"/>
  <c r="J30" i="15"/>
  <c r="I30" i="15"/>
  <c r="H30" i="15"/>
  <c r="G30" i="15"/>
  <c r="F30" i="15"/>
  <c r="E30" i="15"/>
  <c r="D30" i="15"/>
  <c r="C30" i="15"/>
  <c r="B30" i="15"/>
  <c r="A30" i="15"/>
  <c r="K29" i="15"/>
  <c r="J29" i="15"/>
  <c r="I29" i="15"/>
  <c r="H29" i="15"/>
  <c r="G29" i="15"/>
  <c r="F29" i="15"/>
  <c r="E29" i="15"/>
  <c r="D29" i="15"/>
  <c r="C29" i="15"/>
  <c r="B29" i="15"/>
  <c r="A29" i="15"/>
  <c r="K28" i="15"/>
  <c r="J28" i="15"/>
  <c r="I28" i="15"/>
  <c r="H28" i="15"/>
  <c r="G28" i="15"/>
  <c r="F28" i="15"/>
  <c r="E28" i="15"/>
  <c r="D28" i="15"/>
  <c r="C28" i="15"/>
  <c r="B28" i="15"/>
  <c r="A28" i="15"/>
  <c r="K27" i="15"/>
  <c r="J27" i="15"/>
  <c r="I27" i="15"/>
  <c r="H27" i="15"/>
  <c r="G27" i="15"/>
  <c r="F27" i="15"/>
  <c r="E27" i="15"/>
  <c r="D27" i="15"/>
  <c r="C27" i="15"/>
  <c r="B27" i="15"/>
  <c r="A27" i="15"/>
  <c r="K26" i="15"/>
  <c r="J26" i="15"/>
  <c r="I26" i="15"/>
  <c r="H26" i="15"/>
  <c r="G26" i="15"/>
  <c r="F26" i="15"/>
  <c r="E26" i="15"/>
  <c r="D26" i="15"/>
  <c r="C26" i="15"/>
  <c r="B26" i="15"/>
  <c r="A26" i="15"/>
  <c r="K25" i="15"/>
  <c r="J25" i="15"/>
  <c r="I25" i="15"/>
  <c r="H25" i="15"/>
  <c r="G25" i="15"/>
  <c r="F25" i="15"/>
  <c r="E25" i="15"/>
  <c r="D25" i="15"/>
  <c r="C25" i="15"/>
  <c r="B25" i="15"/>
  <c r="A25" i="15"/>
  <c r="K24" i="15"/>
  <c r="J24" i="15"/>
  <c r="I24" i="15"/>
  <c r="H24" i="15"/>
  <c r="G24" i="15"/>
  <c r="F24" i="15"/>
  <c r="E24" i="15"/>
  <c r="D24" i="15"/>
  <c r="C24" i="15"/>
  <c r="B24" i="15"/>
  <c r="A24" i="15"/>
  <c r="K23" i="15"/>
  <c r="J23" i="15"/>
  <c r="I23" i="15"/>
  <c r="H23" i="15"/>
  <c r="G23" i="15"/>
  <c r="F23" i="15"/>
  <c r="E23" i="15"/>
  <c r="D23" i="15"/>
  <c r="C23" i="15"/>
  <c r="B23" i="15"/>
  <c r="A23" i="15"/>
  <c r="K22" i="15"/>
  <c r="J22" i="15"/>
  <c r="I22" i="15"/>
  <c r="H22" i="15"/>
  <c r="G22" i="15"/>
  <c r="F22" i="15"/>
  <c r="E22" i="15"/>
  <c r="D22" i="15"/>
  <c r="C22" i="15"/>
  <c r="B22" i="15"/>
  <c r="A22" i="15"/>
  <c r="K21" i="15"/>
  <c r="J21" i="15"/>
  <c r="I21" i="15"/>
  <c r="H21" i="15"/>
  <c r="G21" i="15"/>
  <c r="F21" i="15"/>
  <c r="E21" i="15"/>
  <c r="D21" i="15"/>
  <c r="C21" i="15"/>
  <c r="B21" i="15"/>
  <c r="A21" i="15"/>
  <c r="K20" i="15"/>
  <c r="J20" i="15"/>
  <c r="I20" i="15"/>
  <c r="H20" i="15"/>
  <c r="G20" i="15"/>
  <c r="F20" i="15"/>
  <c r="E20" i="15"/>
  <c r="D20" i="15"/>
  <c r="C20" i="15"/>
  <c r="B20" i="15"/>
  <c r="A20" i="15"/>
  <c r="K19" i="15"/>
  <c r="J19" i="15"/>
  <c r="I19" i="15"/>
  <c r="H19" i="15"/>
  <c r="G19" i="15"/>
  <c r="F19" i="15"/>
  <c r="E19" i="15"/>
  <c r="D19" i="15"/>
  <c r="C19" i="15"/>
  <c r="B19" i="15"/>
  <c r="A19" i="15"/>
  <c r="K18" i="15"/>
  <c r="J18" i="15"/>
  <c r="I18" i="15"/>
  <c r="H18" i="15"/>
  <c r="G18" i="15"/>
  <c r="F18" i="15"/>
  <c r="E18" i="15"/>
  <c r="D18" i="15"/>
  <c r="C18" i="15"/>
  <c r="B18" i="15"/>
  <c r="A18" i="15"/>
  <c r="K17" i="15"/>
  <c r="J17" i="15"/>
  <c r="I17" i="15"/>
  <c r="H17" i="15"/>
  <c r="G17" i="15"/>
  <c r="F17" i="15"/>
  <c r="E17" i="15"/>
  <c r="D17" i="15"/>
  <c r="C17" i="15"/>
  <c r="B17" i="15"/>
  <c r="A17" i="15"/>
  <c r="K16" i="15"/>
  <c r="J16" i="15"/>
  <c r="I16" i="15"/>
  <c r="H16" i="15"/>
  <c r="G16" i="15"/>
  <c r="F16" i="15"/>
  <c r="E16" i="15"/>
  <c r="D16" i="15"/>
  <c r="C16" i="15"/>
  <c r="B16" i="15"/>
  <c r="A16" i="15"/>
  <c r="K15" i="15"/>
  <c r="J15" i="15"/>
  <c r="I15" i="15"/>
  <c r="H15" i="15"/>
  <c r="G15" i="15"/>
  <c r="F15" i="15"/>
  <c r="E15" i="15"/>
  <c r="D15" i="15"/>
  <c r="C15" i="15"/>
  <c r="B15" i="15"/>
  <c r="A15" i="15"/>
  <c r="K14" i="15"/>
  <c r="J14" i="15"/>
  <c r="I14" i="15"/>
  <c r="H14" i="15"/>
  <c r="G14" i="15"/>
  <c r="F14" i="15"/>
  <c r="E14" i="15"/>
  <c r="D14" i="15"/>
  <c r="C14" i="15"/>
  <c r="B14" i="15"/>
  <c r="A14" i="15"/>
  <c r="K13" i="15"/>
  <c r="J13" i="15"/>
  <c r="I13" i="15"/>
  <c r="H13" i="15"/>
  <c r="G13" i="15"/>
  <c r="F13" i="15"/>
  <c r="E13" i="15"/>
  <c r="D13" i="15"/>
  <c r="C13" i="15"/>
  <c r="B13" i="15"/>
  <c r="A13" i="15"/>
  <c r="K12" i="15"/>
  <c r="J12" i="15"/>
  <c r="I12" i="15"/>
  <c r="H12" i="15"/>
  <c r="G12" i="15"/>
  <c r="F12" i="15"/>
  <c r="E12" i="15"/>
  <c r="D12" i="15"/>
  <c r="C12" i="15"/>
  <c r="B12" i="15"/>
  <c r="A12" i="15"/>
  <c r="K11" i="15"/>
  <c r="J11" i="15"/>
  <c r="I11" i="15"/>
  <c r="H11" i="15"/>
  <c r="G11" i="15"/>
  <c r="F11" i="15"/>
  <c r="E11" i="15"/>
  <c r="D11" i="15"/>
  <c r="C11" i="15"/>
  <c r="B11" i="15"/>
  <c r="A11" i="15"/>
  <c r="K10" i="15"/>
  <c r="J10" i="15"/>
  <c r="I10" i="15"/>
  <c r="H10" i="15"/>
  <c r="G10" i="15"/>
  <c r="F10" i="15"/>
  <c r="E10" i="15"/>
  <c r="D10" i="15"/>
  <c r="C10" i="15"/>
  <c r="B10" i="15"/>
  <c r="A10" i="15"/>
  <c r="K9" i="15"/>
  <c r="J9" i="15"/>
  <c r="I9" i="15"/>
  <c r="H9" i="15"/>
  <c r="G9" i="15"/>
  <c r="F9" i="15"/>
  <c r="E9" i="15"/>
  <c r="D9" i="15"/>
  <c r="C9" i="15"/>
  <c r="B9" i="15"/>
  <c r="A9" i="15"/>
  <c r="K8" i="15"/>
  <c r="J8" i="15"/>
  <c r="I8" i="15"/>
  <c r="H8" i="15"/>
  <c r="G8" i="15"/>
  <c r="F8" i="15"/>
  <c r="E8" i="15"/>
  <c r="D8" i="15"/>
  <c r="C8" i="15"/>
  <c r="B8" i="15"/>
  <c r="A8" i="15"/>
  <c r="K7" i="15"/>
  <c r="J7" i="15"/>
  <c r="I7" i="15"/>
  <c r="H7" i="15"/>
  <c r="G7" i="15"/>
  <c r="F7" i="15"/>
  <c r="E7" i="15"/>
  <c r="D7" i="15"/>
  <c r="C7" i="15"/>
  <c r="B7" i="15"/>
  <c r="A7" i="15"/>
  <c r="K6" i="15"/>
  <c r="J6" i="15"/>
  <c r="I6" i="15"/>
  <c r="H6" i="15"/>
  <c r="G6" i="15"/>
  <c r="F6" i="15"/>
  <c r="E6" i="15"/>
  <c r="D6" i="15"/>
  <c r="C6" i="15"/>
  <c r="B6" i="15"/>
  <c r="A6" i="15"/>
  <c r="K5" i="15"/>
  <c r="J5" i="15"/>
  <c r="I5" i="15"/>
  <c r="H5" i="15"/>
  <c r="G5" i="15"/>
  <c r="F5" i="15"/>
  <c r="E5" i="15"/>
  <c r="D5" i="15"/>
  <c r="C5" i="15"/>
  <c r="B5" i="15"/>
  <c r="A5" i="15"/>
  <c r="K4" i="15"/>
  <c r="J4" i="15"/>
  <c r="I4" i="15"/>
  <c r="H4" i="15"/>
  <c r="G4" i="15"/>
  <c r="F4" i="15"/>
  <c r="E4" i="15"/>
  <c r="D4" i="15"/>
  <c r="C4" i="15"/>
  <c r="B4" i="15"/>
  <c r="A4" i="15"/>
  <c r="K3" i="15"/>
  <c r="J3" i="15"/>
  <c r="I3" i="15"/>
  <c r="H3" i="15"/>
  <c r="G3" i="15"/>
  <c r="F3" i="15"/>
  <c r="E3" i="15"/>
  <c r="D3" i="15"/>
  <c r="C3" i="15"/>
  <c r="B3" i="15"/>
  <c r="A3" i="15"/>
  <c r="K2" i="15"/>
  <c r="J2" i="15"/>
  <c r="I2" i="15"/>
  <c r="G2" i="15"/>
  <c r="F2" i="15"/>
  <c r="E2" i="15"/>
  <c r="D2" i="15"/>
  <c r="C2" i="15"/>
  <c r="B2" i="15"/>
  <c r="A2" i="15"/>
  <c r="K1" i="15"/>
  <c r="J1" i="15"/>
  <c r="I1" i="15"/>
  <c r="H1" i="15"/>
  <c r="G1" i="15"/>
  <c r="F1" i="15"/>
  <c r="E1" i="15"/>
  <c r="D1" i="15"/>
  <c r="C1" i="15"/>
  <c r="B1" i="15"/>
  <c r="A1" i="15"/>
  <c r="J2" i="14"/>
  <c r="J1" i="14"/>
  <c r="I2" i="14"/>
  <c r="I1" i="14"/>
  <c r="H2" i="14"/>
  <c r="H1" i="14"/>
  <c r="G1" i="14"/>
  <c r="F2" i="14"/>
  <c r="F1" i="14"/>
  <c r="E2" i="14"/>
  <c r="E1" i="14"/>
  <c r="D2" i="14"/>
  <c r="D1" i="14"/>
  <c r="K1" i="14"/>
  <c r="K2" i="14"/>
  <c r="K4" i="14"/>
  <c r="K5" i="14"/>
  <c r="K6" i="14"/>
  <c r="K7" i="14"/>
  <c r="K8" i="14"/>
  <c r="K9" i="14"/>
  <c r="K10" i="14"/>
  <c r="K11" i="14"/>
  <c r="K12" i="14"/>
  <c r="K13" i="14"/>
  <c r="K14" i="14"/>
  <c r="K15" i="14"/>
  <c r="K16" i="14"/>
  <c r="K17" i="14"/>
  <c r="K18" i="14"/>
  <c r="K19" i="14"/>
  <c r="K20" i="14"/>
  <c r="K21" i="14"/>
  <c r="K22" i="14"/>
  <c r="K23" i="14"/>
  <c r="K24" i="14"/>
  <c r="K25" i="14"/>
  <c r="K26" i="14"/>
  <c r="K27" i="14"/>
  <c r="K28" i="14"/>
  <c r="K29" i="14"/>
  <c r="K30" i="14"/>
  <c r="K31" i="14"/>
  <c r="K32" i="14"/>
  <c r="K33" i="14"/>
  <c r="K34" i="14"/>
  <c r="K35" i="14"/>
  <c r="K36" i="14"/>
  <c r="K37" i="14"/>
  <c r="K38" i="14"/>
  <c r="K3" i="14"/>
  <c r="J4" i="14"/>
  <c r="J5" i="14"/>
  <c r="J6" i="14"/>
  <c r="J7" i="14"/>
  <c r="J8" i="14"/>
  <c r="J9" i="14"/>
  <c r="J10" i="14"/>
  <c r="J11" i="14"/>
  <c r="J12" i="14"/>
  <c r="J13" i="14"/>
  <c r="J14" i="14"/>
  <c r="J15" i="14"/>
  <c r="J16" i="14"/>
  <c r="J17" i="14"/>
  <c r="J18" i="14"/>
  <c r="J19" i="14"/>
  <c r="J20" i="14"/>
  <c r="J21" i="14"/>
  <c r="J22" i="14"/>
  <c r="J23" i="14"/>
  <c r="J24" i="14"/>
  <c r="J25" i="14"/>
  <c r="J26" i="14"/>
  <c r="J27" i="14"/>
  <c r="J28" i="14"/>
  <c r="J29" i="14"/>
  <c r="J30" i="14"/>
  <c r="J31" i="14"/>
  <c r="J32" i="14"/>
  <c r="J33" i="14"/>
  <c r="J34" i="14"/>
  <c r="J35" i="14"/>
  <c r="J36" i="14"/>
  <c r="J37" i="14"/>
  <c r="J38" i="14"/>
  <c r="J3" i="14"/>
  <c r="I4" i="14"/>
  <c r="I5" i="14"/>
  <c r="I6" i="14"/>
  <c r="I7" i="14"/>
  <c r="I8" i="14"/>
  <c r="I9" i="14"/>
  <c r="I10" i="14"/>
  <c r="I11" i="14"/>
  <c r="I12" i="14"/>
  <c r="I13" i="14"/>
  <c r="I14" i="14"/>
  <c r="I15" i="14"/>
  <c r="I16" i="14"/>
  <c r="I17" i="14"/>
  <c r="I18" i="14"/>
  <c r="I19" i="14"/>
  <c r="I20" i="14"/>
  <c r="I21" i="14"/>
  <c r="I22" i="14"/>
  <c r="I23" i="14"/>
  <c r="I24" i="14"/>
  <c r="I25" i="14"/>
  <c r="I26" i="14"/>
  <c r="I27" i="14"/>
  <c r="I28" i="14"/>
  <c r="I29" i="14"/>
  <c r="I30" i="14"/>
  <c r="I31" i="14"/>
  <c r="I32" i="14"/>
  <c r="I33" i="14"/>
  <c r="I34" i="14"/>
  <c r="I35" i="14"/>
  <c r="I36" i="14"/>
  <c r="I37" i="14"/>
  <c r="I38" i="14"/>
  <c r="I3" i="14"/>
  <c r="H4" i="14"/>
  <c r="H5" i="14"/>
  <c r="H6" i="14"/>
  <c r="H7" i="14"/>
  <c r="H8" i="14"/>
  <c r="H9" i="14"/>
  <c r="H10" i="14"/>
  <c r="H11" i="14"/>
  <c r="H12" i="14"/>
  <c r="H13" i="14"/>
  <c r="H14" i="14"/>
  <c r="H15" i="14"/>
  <c r="H16" i="14"/>
  <c r="H17" i="14"/>
  <c r="H18" i="14"/>
  <c r="H19" i="14"/>
  <c r="H20" i="14"/>
  <c r="H21" i="14"/>
  <c r="H22" i="14"/>
  <c r="H23" i="14"/>
  <c r="H24" i="14"/>
  <c r="H25" i="14"/>
  <c r="H26" i="14"/>
  <c r="H27" i="14"/>
  <c r="H28" i="14"/>
  <c r="H29" i="14"/>
  <c r="H30" i="14"/>
  <c r="H31" i="14"/>
  <c r="H32" i="14"/>
  <c r="H33" i="14"/>
  <c r="H34" i="14"/>
  <c r="H35" i="14"/>
  <c r="H36" i="14"/>
  <c r="H37" i="14"/>
  <c r="H38" i="14"/>
  <c r="H3" i="14"/>
  <c r="G4" i="14"/>
  <c r="G5" i="14"/>
  <c r="G6" i="14"/>
  <c r="G7" i="14"/>
  <c r="G8" i="14"/>
  <c r="G9" i="14"/>
  <c r="G10" i="14"/>
  <c r="G11" i="14"/>
  <c r="G12" i="14"/>
  <c r="G13" i="14"/>
  <c r="G14" i="14"/>
  <c r="G15" i="14"/>
  <c r="G16" i="14"/>
  <c r="G17" i="14"/>
  <c r="G18" i="14"/>
  <c r="G19" i="14"/>
  <c r="G21" i="14"/>
  <c r="G22" i="14"/>
  <c r="G23" i="14"/>
  <c r="G24" i="14"/>
  <c r="G25" i="14"/>
  <c r="G26" i="14"/>
  <c r="G27" i="14"/>
  <c r="G28" i="14"/>
  <c r="G29" i="14"/>
  <c r="G30" i="14"/>
  <c r="G31" i="14"/>
  <c r="G32" i="14"/>
  <c r="G33" i="14"/>
  <c r="G34" i="14"/>
  <c r="G35" i="14"/>
  <c r="G36" i="14"/>
  <c r="G37" i="14"/>
  <c r="G38" i="14"/>
  <c r="G3" i="14"/>
  <c r="F4" i="14"/>
  <c r="F5" i="14"/>
  <c r="F6" i="14"/>
  <c r="F7" i="14"/>
  <c r="F8" i="14"/>
  <c r="F9" i="14"/>
  <c r="F10" i="14"/>
  <c r="F11" i="14"/>
  <c r="F12" i="14"/>
  <c r="F13" i="14"/>
  <c r="F14" i="14"/>
  <c r="F15" i="14"/>
  <c r="F16" i="14"/>
  <c r="F17" i="14"/>
  <c r="F18" i="14"/>
  <c r="F19" i="14"/>
  <c r="F20" i="14"/>
  <c r="F21" i="14"/>
  <c r="F22" i="14"/>
  <c r="F23" i="14"/>
  <c r="F24" i="14"/>
  <c r="F25" i="14"/>
  <c r="F26" i="14"/>
  <c r="F27" i="14"/>
  <c r="F28" i="14"/>
  <c r="F29" i="14"/>
  <c r="F30" i="14"/>
  <c r="F31" i="14"/>
  <c r="F32" i="14"/>
  <c r="F33" i="14"/>
  <c r="F34" i="14"/>
  <c r="F35" i="14"/>
  <c r="F36" i="14"/>
  <c r="F37" i="14"/>
  <c r="F38" i="14"/>
  <c r="F3" i="14"/>
  <c r="E4" i="14"/>
  <c r="E5" i="14"/>
  <c r="E6" i="14"/>
  <c r="E7" i="14"/>
  <c r="E8" i="14"/>
  <c r="E9" i="14"/>
  <c r="E10" i="14"/>
  <c r="E11" i="14"/>
  <c r="E12" i="14"/>
  <c r="E13" i="14"/>
  <c r="E14" i="14"/>
  <c r="E15" i="14"/>
  <c r="E16" i="14"/>
  <c r="E17" i="14"/>
  <c r="E18" i="14"/>
  <c r="E19" i="14"/>
  <c r="E20" i="14"/>
  <c r="E21" i="14"/>
  <c r="E22" i="14"/>
  <c r="E23" i="14"/>
  <c r="E24" i="14"/>
  <c r="E25" i="14"/>
  <c r="E26" i="14"/>
  <c r="E27" i="14"/>
  <c r="E28" i="14"/>
  <c r="E29" i="14"/>
  <c r="E30" i="14"/>
  <c r="E31" i="14"/>
  <c r="E32" i="14"/>
  <c r="E33" i="14"/>
  <c r="E34" i="14"/>
  <c r="E35" i="14"/>
  <c r="E36" i="14"/>
  <c r="E37" i="14"/>
  <c r="E38" i="14"/>
  <c r="E3" i="14"/>
  <c r="D4" i="14"/>
  <c r="D5" i="14"/>
  <c r="D6" i="14"/>
  <c r="D7" i="14"/>
  <c r="D8" i="14"/>
  <c r="D9" i="14"/>
  <c r="D10" i="14"/>
  <c r="D11" i="14"/>
  <c r="D12" i="14"/>
  <c r="D13" i="14"/>
  <c r="D14" i="14"/>
  <c r="D15" i="14"/>
  <c r="D16" i="14"/>
  <c r="D17" i="14"/>
  <c r="D18" i="14"/>
  <c r="D19" i="14"/>
  <c r="D20" i="14"/>
  <c r="D21" i="14"/>
  <c r="D22" i="14"/>
  <c r="D23" i="14"/>
  <c r="D24" i="14"/>
  <c r="D25" i="14"/>
  <c r="D26" i="14"/>
  <c r="D27" i="14"/>
  <c r="D28" i="14"/>
  <c r="D30" i="14"/>
  <c r="D31" i="14"/>
  <c r="D32" i="14"/>
  <c r="D33" i="14"/>
  <c r="D34" i="14"/>
  <c r="D35" i="14"/>
  <c r="D36" i="14"/>
  <c r="D37" i="14"/>
  <c r="D38" i="14"/>
  <c r="D3" i="14"/>
  <c r="A3" i="14"/>
  <c r="A1" i="14"/>
  <c r="B1" i="14"/>
  <c r="C1" i="14"/>
  <c r="B2" i="14"/>
  <c r="C2" i="14"/>
  <c r="A2" i="14"/>
  <c r="AT38" i="9" l="1"/>
  <c r="AS38" i="9"/>
  <c r="AR38" i="9"/>
  <c r="AQ38" i="9"/>
  <c r="AP38" i="9"/>
  <c r="AO38" i="9"/>
  <c r="AN38" i="9"/>
  <c r="BC38" i="9" s="1"/>
  <c r="AM38" i="9"/>
  <c r="AL38" i="9"/>
  <c r="AK38" i="9"/>
  <c r="AJ38" i="9"/>
  <c r="AI38" i="9"/>
  <c r="AH38" i="9"/>
  <c r="AG38" i="9"/>
  <c r="AF38" i="9"/>
  <c r="AE38" i="9"/>
  <c r="AD38" i="9"/>
  <c r="AC38" i="9"/>
  <c r="AB38" i="9"/>
  <c r="AA38" i="9"/>
  <c r="Z38" i="9"/>
  <c r="Y38" i="9"/>
  <c r="X38" i="9"/>
  <c r="W38" i="9"/>
  <c r="V38" i="9"/>
  <c r="U38" i="9"/>
  <c r="T38" i="9"/>
  <c r="AY38" i="9" s="1"/>
  <c r="S38" i="9"/>
  <c r="R38" i="9"/>
  <c r="Q38" i="9"/>
  <c r="P38" i="9"/>
  <c r="O38" i="9"/>
  <c r="N38" i="9"/>
  <c r="M38" i="9"/>
  <c r="L38" i="9"/>
  <c r="K38" i="9"/>
  <c r="J38" i="9"/>
  <c r="I38" i="9"/>
  <c r="H38" i="9"/>
  <c r="G38" i="9"/>
  <c r="F38" i="9"/>
  <c r="E38" i="9"/>
  <c r="D38" i="9"/>
  <c r="C38" i="9"/>
  <c r="B38" i="9"/>
  <c r="A38" i="9"/>
  <c r="AT37" i="9"/>
  <c r="AS37" i="9"/>
  <c r="AR37" i="9"/>
  <c r="AQ37" i="9"/>
  <c r="AP37" i="9"/>
  <c r="AO37" i="9"/>
  <c r="AN37" i="9"/>
  <c r="BC37" i="9" s="1"/>
  <c r="AM37" i="9"/>
  <c r="AL37" i="9"/>
  <c r="AK37" i="9"/>
  <c r="AJ37" i="9"/>
  <c r="AI37" i="9"/>
  <c r="AH37" i="9"/>
  <c r="AG37" i="9"/>
  <c r="AF37" i="9"/>
  <c r="AE37" i="9"/>
  <c r="AD37" i="9"/>
  <c r="AC37" i="9"/>
  <c r="AB37" i="9"/>
  <c r="AA37" i="9"/>
  <c r="Z37" i="9"/>
  <c r="Y37" i="9"/>
  <c r="X37" i="9"/>
  <c r="W37" i="9"/>
  <c r="V37" i="9"/>
  <c r="U37" i="9"/>
  <c r="T37" i="9"/>
  <c r="AY37" i="9" s="1"/>
  <c r="S37" i="9"/>
  <c r="R37" i="9"/>
  <c r="Q37" i="9"/>
  <c r="P37" i="9"/>
  <c r="O37" i="9"/>
  <c r="N37" i="9"/>
  <c r="M37" i="9"/>
  <c r="L37" i="9"/>
  <c r="K37" i="9"/>
  <c r="J37" i="9"/>
  <c r="I37" i="9"/>
  <c r="H37" i="9"/>
  <c r="G37" i="9"/>
  <c r="F37" i="9"/>
  <c r="E37" i="9"/>
  <c r="D37" i="9"/>
  <c r="C37" i="9"/>
  <c r="B37" i="9"/>
  <c r="A37" i="9"/>
  <c r="AT36" i="9"/>
  <c r="AS36" i="9"/>
  <c r="AR36" i="9"/>
  <c r="AQ36" i="9"/>
  <c r="AP36" i="9"/>
  <c r="AO36" i="9"/>
  <c r="AN36" i="9"/>
  <c r="BC36" i="9" s="1"/>
  <c r="AM36" i="9"/>
  <c r="AL36" i="9"/>
  <c r="AK36" i="9"/>
  <c r="AJ36" i="9"/>
  <c r="AI36" i="9"/>
  <c r="AH36" i="9"/>
  <c r="AG36" i="9"/>
  <c r="AF36" i="9"/>
  <c r="AE36" i="9"/>
  <c r="AD36" i="9"/>
  <c r="AC36" i="9"/>
  <c r="AB36" i="9"/>
  <c r="AA36" i="9"/>
  <c r="Z36" i="9"/>
  <c r="Y36" i="9"/>
  <c r="X36" i="9"/>
  <c r="W36" i="9"/>
  <c r="V36" i="9"/>
  <c r="U36" i="9"/>
  <c r="T36" i="9"/>
  <c r="AY36" i="9" s="1"/>
  <c r="S36" i="9"/>
  <c r="R36" i="9"/>
  <c r="Q36" i="9"/>
  <c r="P36" i="9"/>
  <c r="O36" i="9"/>
  <c r="N36" i="9"/>
  <c r="M36" i="9"/>
  <c r="L36" i="9"/>
  <c r="K36" i="9"/>
  <c r="J36" i="9"/>
  <c r="I36" i="9"/>
  <c r="H36" i="9"/>
  <c r="G36" i="9"/>
  <c r="F36" i="9"/>
  <c r="E36" i="9"/>
  <c r="D36" i="9"/>
  <c r="C36" i="9"/>
  <c r="B36" i="9"/>
  <c r="A36" i="9"/>
  <c r="AT35" i="9"/>
  <c r="AS35" i="9"/>
  <c r="AR35" i="9"/>
  <c r="AQ35" i="9"/>
  <c r="AP35" i="9"/>
  <c r="AO35" i="9"/>
  <c r="AN35" i="9"/>
  <c r="BC35" i="9" s="1"/>
  <c r="AM35" i="9"/>
  <c r="AL35" i="9"/>
  <c r="AK35" i="9"/>
  <c r="AJ35" i="9"/>
  <c r="AI35" i="9"/>
  <c r="AH35" i="9"/>
  <c r="AG35" i="9"/>
  <c r="AF35" i="9"/>
  <c r="AE35" i="9"/>
  <c r="AD35" i="9"/>
  <c r="AC35" i="9"/>
  <c r="AB35" i="9"/>
  <c r="AA35" i="9"/>
  <c r="Z35" i="9"/>
  <c r="Y35" i="9"/>
  <c r="X35" i="9"/>
  <c r="W35" i="9"/>
  <c r="V35" i="9"/>
  <c r="U35" i="9"/>
  <c r="T35" i="9"/>
  <c r="AY35" i="9" s="1"/>
  <c r="S35" i="9"/>
  <c r="R35" i="9"/>
  <c r="Q35" i="9"/>
  <c r="P35" i="9"/>
  <c r="O35" i="9"/>
  <c r="N35" i="9"/>
  <c r="M35" i="9"/>
  <c r="L35" i="9"/>
  <c r="K35" i="9"/>
  <c r="J35" i="9"/>
  <c r="I35" i="9"/>
  <c r="H35" i="9"/>
  <c r="G35" i="9"/>
  <c r="F35" i="9"/>
  <c r="E35" i="9"/>
  <c r="D35" i="9"/>
  <c r="C35" i="9"/>
  <c r="B35" i="9"/>
  <c r="A35" i="9"/>
  <c r="AT34" i="9"/>
  <c r="AS34" i="9"/>
  <c r="AR34" i="9"/>
  <c r="AQ34" i="9"/>
  <c r="AP34" i="9"/>
  <c r="AO34" i="9"/>
  <c r="AN34" i="9"/>
  <c r="BC34" i="9" s="1"/>
  <c r="AM34" i="9"/>
  <c r="AL34" i="9"/>
  <c r="AK34" i="9"/>
  <c r="AJ34" i="9"/>
  <c r="AI34" i="9"/>
  <c r="AH34" i="9"/>
  <c r="AG34" i="9"/>
  <c r="AF34" i="9"/>
  <c r="AE34" i="9"/>
  <c r="AD34" i="9"/>
  <c r="AC34" i="9"/>
  <c r="AB34" i="9"/>
  <c r="AA34" i="9"/>
  <c r="Z34" i="9"/>
  <c r="Y34" i="9"/>
  <c r="X34" i="9"/>
  <c r="W34" i="9"/>
  <c r="V34" i="9"/>
  <c r="U34" i="9"/>
  <c r="T34" i="9"/>
  <c r="AY34" i="9" s="1"/>
  <c r="S34" i="9"/>
  <c r="R34" i="9"/>
  <c r="Q34" i="9"/>
  <c r="P34" i="9"/>
  <c r="O34" i="9"/>
  <c r="N34" i="9"/>
  <c r="M34" i="9"/>
  <c r="L34" i="9"/>
  <c r="K34" i="9"/>
  <c r="J34" i="9"/>
  <c r="I34" i="9"/>
  <c r="H34" i="9"/>
  <c r="G34" i="9"/>
  <c r="F34" i="9"/>
  <c r="E34" i="9"/>
  <c r="D34" i="9"/>
  <c r="C34" i="9"/>
  <c r="B34" i="9"/>
  <c r="A34" i="9"/>
  <c r="AT33" i="9"/>
  <c r="AS33" i="9"/>
  <c r="AR33" i="9"/>
  <c r="AQ33" i="9"/>
  <c r="AP33" i="9"/>
  <c r="AO33" i="9"/>
  <c r="AN33" i="9"/>
  <c r="BC33" i="9" s="1"/>
  <c r="AM33" i="9"/>
  <c r="AL33" i="9"/>
  <c r="AK33" i="9"/>
  <c r="AJ33" i="9"/>
  <c r="AI33" i="9"/>
  <c r="AH33" i="9"/>
  <c r="AG33" i="9"/>
  <c r="AF33" i="9"/>
  <c r="AE33" i="9"/>
  <c r="AD33" i="9"/>
  <c r="AC33" i="9"/>
  <c r="AB33" i="9"/>
  <c r="AA33" i="9"/>
  <c r="Z33" i="9"/>
  <c r="Y33" i="9"/>
  <c r="X33" i="9"/>
  <c r="W33" i="9"/>
  <c r="V33" i="9"/>
  <c r="U33" i="9"/>
  <c r="T33" i="9"/>
  <c r="AY33" i="9" s="1"/>
  <c r="S33" i="9"/>
  <c r="R33" i="9"/>
  <c r="Q33" i="9"/>
  <c r="P33" i="9"/>
  <c r="O33" i="9"/>
  <c r="N33" i="9"/>
  <c r="M33" i="9"/>
  <c r="L33" i="9"/>
  <c r="K33" i="9"/>
  <c r="J33" i="9"/>
  <c r="I33" i="9"/>
  <c r="H33" i="9"/>
  <c r="G33" i="9"/>
  <c r="F33" i="9"/>
  <c r="E33" i="9"/>
  <c r="D33" i="9"/>
  <c r="C33" i="9"/>
  <c r="B33" i="9"/>
  <c r="A33" i="9"/>
  <c r="AT32" i="9"/>
  <c r="AS32" i="9"/>
  <c r="AR32" i="9"/>
  <c r="AQ32" i="9"/>
  <c r="AP32" i="9"/>
  <c r="AO32" i="9"/>
  <c r="AN32" i="9"/>
  <c r="BC32" i="9" s="1"/>
  <c r="AM32" i="9"/>
  <c r="AL32" i="9"/>
  <c r="AK32" i="9"/>
  <c r="AJ32" i="9"/>
  <c r="AI32" i="9"/>
  <c r="AH32" i="9"/>
  <c r="AG32" i="9"/>
  <c r="AF32" i="9"/>
  <c r="AE32" i="9"/>
  <c r="AD32" i="9"/>
  <c r="AC32" i="9"/>
  <c r="AB32" i="9"/>
  <c r="AA32" i="9"/>
  <c r="Z32" i="9"/>
  <c r="Y32" i="9"/>
  <c r="X32" i="9"/>
  <c r="W32" i="9"/>
  <c r="V32" i="9"/>
  <c r="U32" i="9"/>
  <c r="T32" i="9"/>
  <c r="AY32" i="9" s="1"/>
  <c r="S32" i="9"/>
  <c r="R32" i="9"/>
  <c r="Q32" i="9"/>
  <c r="P32" i="9"/>
  <c r="O32" i="9"/>
  <c r="N32" i="9"/>
  <c r="M32" i="9"/>
  <c r="L32" i="9"/>
  <c r="K32" i="9"/>
  <c r="J32" i="9"/>
  <c r="I32" i="9"/>
  <c r="H32" i="9"/>
  <c r="G32" i="9"/>
  <c r="F32" i="9"/>
  <c r="E32" i="9"/>
  <c r="D32" i="9"/>
  <c r="C32" i="9"/>
  <c r="B32" i="9"/>
  <c r="A32" i="9"/>
  <c r="AT31" i="9"/>
  <c r="AS31" i="9"/>
  <c r="AR31" i="9"/>
  <c r="AQ31" i="9"/>
  <c r="AP31" i="9"/>
  <c r="AO31" i="9"/>
  <c r="AN31" i="9"/>
  <c r="BC31" i="9" s="1"/>
  <c r="AM31" i="9"/>
  <c r="AL31" i="9"/>
  <c r="AK31" i="9"/>
  <c r="AJ31" i="9"/>
  <c r="AI31" i="9"/>
  <c r="AH31" i="9"/>
  <c r="AG31" i="9"/>
  <c r="AF31" i="9"/>
  <c r="AE31" i="9"/>
  <c r="AD31" i="9"/>
  <c r="AC31" i="9"/>
  <c r="AB31" i="9"/>
  <c r="AA31" i="9"/>
  <c r="Z31" i="9"/>
  <c r="Y31" i="9"/>
  <c r="X31" i="9"/>
  <c r="W31" i="9"/>
  <c r="V31" i="9"/>
  <c r="U31" i="9"/>
  <c r="T31" i="9"/>
  <c r="AY31" i="9" s="1"/>
  <c r="S31" i="9"/>
  <c r="R31" i="9"/>
  <c r="Q31" i="9"/>
  <c r="P31" i="9"/>
  <c r="O31" i="9"/>
  <c r="N31" i="9"/>
  <c r="M31" i="9"/>
  <c r="L31" i="9"/>
  <c r="K31" i="9"/>
  <c r="J31" i="9"/>
  <c r="I31" i="9"/>
  <c r="H31" i="9"/>
  <c r="G31" i="9"/>
  <c r="F31" i="9"/>
  <c r="E31" i="9"/>
  <c r="D31" i="9"/>
  <c r="C31" i="9"/>
  <c r="B31" i="9"/>
  <c r="A31" i="9"/>
  <c r="AT30" i="9"/>
  <c r="AS30" i="9"/>
  <c r="AR30" i="9"/>
  <c r="AQ30" i="9"/>
  <c r="AP30" i="9"/>
  <c r="AO30" i="9"/>
  <c r="AN30" i="9"/>
  <c r="BC30" i="9" s="1"/>
  <c r="AM30" i="9"/>
  <c r="AL30" i="9"/>
  <c r="AK30" i="9"/>
  <c r="AJ30" i="9"/>
  <c r="AI30" i="9"/>
  <c r="AH30" i="9"/>
  <c r="AG30" i="9"/>
  <c r="AF30" i="9"/>
  <c r="AE30" i="9"/>
  <c r="AD30" i="9"/>
  <c r="AC30" i="9"/>
  <c r="AB30" i="9"/>
  <c r="AA30" i="9"/>
  <c r="Z30" i="9"/>
  <c r="Y30" i="9"/>
  <c r="X30" i="9"/>
  <c r="W30" i="9"/>
  <c r="V30" i="9"/>
  <c r="U30" i="9"/>
  <c r="T30" i="9"/>
  <c r="AY30" i="9" s="1"/>
  <c r="S30" i="9"/>
  <c r="R30" i="9"/>
  <c r="Q30" i="9"/>
  <c r="P30" i="9"/>
  <c r="O30" i="9"/>
  <c r="N30" i="9"/>
  <c r="M30" i="9"/>
  <c r="L30" i="9"/>
  <c r="K30" i="9"/>
  <c r="J30" i="9"/>
  <c r="I30" i="9"/>
  <c r="H30" i="9"/>
  <c r="G30" i="9"/>
  <c r="F30" i="9"/>
  <c r="E30" i="9"/>
  <c r="D30" i="9"/>
  <c r="C30" i="9"/>
  <c r="B30" i="9"/>
  <c r="A30" i="9"/>
  <c r="AT29" i="9"/>
  <c r="AS29" i="9"/>
  <c r="AR29" i="9"/>
  <c r="AQ29" i="9"/>
  <c r="AP29" i="9"/>
  <c r="AO29" i="9"/>
  <c r="AN29" i="9"/>
  <c r="BC29" i="9" s="1"/>
  <c r="AM29" i="9"/>
  <c r="AL29" i="9"/>
  <c r="AK29" i="9"/>
  <c r="AJ29" i="9"/>
  <c r="AI29" i="9"/>
  <c r="AH29" i="9"/>
  <c r="AG29" i="9"/>
  <c r="AF29" i="9"/>
  <c r="AE29" i="9"/>
  <c r="AD29" i="9"/>
  <c r="AC29" i="9"/>
  <c r="AB29" i="9"/>
  <c r="AA29" i="9"/>
  <c r="Z29" i="9"/>
  <c r="Y29" i="9"/>
  <c r="X29" i="9"/>
  <c r="W29" i="9"/>
  <c r="V29" i="9"/>
  <c r="U29" i="9"/>
  <c r="T29" i="9"/>
  <c r="AY29" i="9" s="1"/>
  <c r="S29" i="9"/>
  <c r="R29" i="9"/>
  <c r="Q29" i="9"/>
  <c r="P29" i="9"/>
  <c r="O29" i="9"/>
  <c r="N29" i="9"/>
  <c r="M29" i="9"/>
  <c r="L29" i="9"/>
  <c r="K29" i="9"/>
  <c r="J29" i="9"/>
  <c r="I29" i="9"/>
  <c r="H29" i="9"/>
  <c r="G29" i="9"/>
  <c r="F29" i="9"/>
  <c r="E29" i="9"/>
  <c r="D29" i="9"/>
  <c r="C29" i="9"/>
  <c r="B29" i="9"/>
  <c r="A29" i="9"/>
  <c r="AT28" i="9"/>
  <c r="AS28" i="9"/>
  <c r="AR28" i="9"/>
  <c r="AQ28" i="9"/>
  <c r="AP28" i="9"/>
  <c r="AO28" i="9"/>
  <c r="AN28" i="9"/>
  <c r="BC28" i="9" s="1"/>
  <c r="AM28" i="9"/>
  <c r="AL28" i="9"/>
  <c r="AK28" i="9"/>
  <c r="AJ28" i="9"/>
  <c r="AI28" i="9"/>
  <c r="AH28" i="9"/>
  <c r="AG28" i="9"/>
  <c r="AF28" i="9"/>
  <c r="AE28" i="9"/>
  <c r="AD28" i="9"/>
  <c r="AC28" i="9"/>
  <c r="AB28" i="9"/>
  <c r="AA28" i="9"/>
  <c r="Z28" i="9"/>
  <c r="Y28" i="9"/>
  <c r="X28" i="9"/>
  <c r="W28" i="9"/>
  <c r="V28" i="9"/>
  <c r="U28" i="9"/>
  <c r="T28" i="9"/>
  <c r="AY28" i="9" s="1"/>
  <c r="S28" i="9"/>
  <c r="R28" i="9"/>
  <c r="Q28" i="9"/>
  <c r="P28" i="9"/>
  <c r="O28" i="9"/>
  <c r="N28" i="9"/>
  <c r="M28" i="9"/>
  <c r="L28" i="9"/>
  <c r="K28" i="9"/>
  <c r="J28" i="9"/>
  <c r="I28" i="9"/>
  <c r="H28" i="9"/>
  <c r="G28" i="9"/>
  <c r="F28" i="9"/>
  <c r="E28" i="9"/>
  <c r="D28" i="9"/>
  <c r="C28" i="9"/>
  <c r="B28" i="9"/>
  <c r="A28" i="9"/>
  <c r="AT27" i="9"/>
  <c r="AS27" i="9"/>
  <c r="AR27" i="9"/>
  <c r="AQ27" i="9"/>
  <c r="AP27" i="9"/>
  <c r="AO27" i="9"/>
  <c r="AN27" i="9"/>
  <c r="BC27" i="9" s="1"/>
  <c r="AM27" i="9"/>
  <c r="AL27" i="9"/>
  <c r="AK27" i="9"/>
  <c r="AJ27" i="9"/>
  <c r="AI27" i="9"/>
  <c r="AH27" i="9"/>
  <c r="AG27" i="9"/>
  <c r="AF27" i="9"/>
  <c r="AE27" i="9"/>
  <c r="AD27" i="9"/>
  <c r="AC27" i="9"/>
  <c r="AB27" i="9"/>
  <c r="AA27" i="9"/>
  <c r="Z27" i="9"/>
  <c r="Y27" i="9"/>
  <c r="X27" i="9"/>
  <c r="W27" i="9"/>
  <c r="V27" i="9"/>
  <c r="U27" i="9"/>
  <c r="T27" i="9"/>
  <c r="AY27" i="9" s="1"/>
  <c r="S27" i="9"/>
  <c r="R27" i="9"/>
  <c r="Q27" i="9"/>
  <c r="P27" i="9"/>
  <c r="O27" i="9"/>
  <c r="N27" i="9"/>
  <c r="M27" i="9"/>
  <c r="L27" i="9"/>
  <c r="K27" i="9"/>
  <c r="J27" i="9"/>
  <c r="I27" i="9"/>
  <c r="H27" i="9"/>
  <c r="G27" i="9"/>
  <c r="F27" i="9"/>
  <c r="E27" i="9"/>
  <c r="D27" i="9"/>
  <c r="C27" i="9"/>
  <c r="B27" i="9"/>
  <c r="A27" i="9"/>
  <c r="AT26" i="9"/>
  <c r="AS26" i="9"/>
  <c r="AR26" i="9"/>
  <c r="AQ26" i="9"/>
  <c r="AP26" i="9"/>
  <c r="AO26" i="9"/>
  <c r="AN26" i="9"/>
  <c r="BC26" i="9" s="1"/>
  <c r="AM26" i="9"/>
  <c r="AL26" i="9"/>
  <c r="AK26" i="9"/>
  <c r="AJ26" i="9"/>
  <c r="AI26" i="9"/>
  <c r="AH26" i="9"/>
  <c r="AG26" i="9"/>
  <c r="AF26" i="9"/>
  <c r="AE26" i="9"/>
  <c r="AD26" i="9"/>
  <c r="AC26" i="9"/>
  <c r="AB26" i="9"/>
  <c r="AA26" i="9"/>
  <c r="Z26" i="9"/>
  <c r="Y26" i="9"/>
  <c r="X26" i="9"/>
  <c r="W26" i="9"/>
  <c r="V26" i="9"/>
  <c r="U26" i="9"/>
  <c r="T26" i="9"/>
  <c r="AY26" i="9" s="1"/>
  <c r="S26" i="9"/>
  <c r="R26" i="9"/>
  <c r="Q26" i="9"/>
  <c r="P26" i="9"/>
  <c r="O26" i="9"/>
  <c r="N26" i="9"/>
  <c r="M26" i="9"/>
  <c r="L26" i="9"/>
  <c r="K26" i="9"/>
  <c r="J26" i="9"/>
  <c r="I26" i="9"/>
  <c r="H26" i="9"/>
  <c r="G26" i="9"/>
  <c r="F26" i="9"/>
  <c r="E26" i="9"/>
  <c r="D26" i="9"/>
  <c r="C26" i="9"/>
  <c r="B26" i="9"/>
  <c r="AT25" i="9"/>
  <c r="AS25" i="9"/>
  <c r="AR25" i="9"/>
  <c r="AQ25" i="9"/>
  <c r="AP25" i="9"/>
  <c r="AO25" i="9"/>
  <c r="AN25" i="9"/>
  <c r="BC25" i="9" s="1"/>
  <c r="AM25" i="9"/>
  <c r="AL25" i="9"/>
  <c r="AK25" i="9"/>
  <c r="AJ25" i="9"/>
  <c r="AI25" i="9"/>
  <c r="AH25" i="9"/>
  <c r="AG25" i="9"/>
  <c r="AF25" i="9"/>
  <c r="AE25" i="9"/>
  <c r="AD25" i="9"/>
  <c r="AC25" i="9"/>
  <c r="AB25" i="9"/>
  <c r="AA25" i="9"/>
  <c r="Z25" i="9"/>
  <c r="Y25" i="9"/>
  <c r="X25" i="9"/>
  <c r="W25" i="9"/>
  <c r="V25" i="9"/>
  <c r="U25" i="9"/>
  <c r="T25" i="9"/>
  <c r="AY25" i="9" s="1"/>
  <c r="S25" i="9"/>
  <c r="R25" i="9"/>
  <c r="Q25" i="9"/>
  <c r="P25" i="9"/>
  <c r="O25" i="9"/>
  <c r="N25" i="9"/>
  <c r="M25" i="9"/>
  <c r="L25" i="9"/>
  <c r="K25" i="9"/>
  <c r="J25" i="9"/>
  <c r="I25" i="9"/>
  <c r="H25" i="9"/>
  <c r="G25" i="9"/>
  <c r="F25" i="9"/>
  <c r="E25" i="9"/>
  <c r="D25" i="9"/>
  <c r="C25" i="9"/>
  <c r="B25" i="9"/>
  <c r="A25" i="9"/>
  <c r="AT24" i="9"/>
  <c r="AS24" i="9"/>
  <c r="AR24" i="9"/>
  <c r="AQ24" i="9"/>
  <c r="AP24" i="9"/>
  <c r="AO24" i="9"/>
  <c r="AN24" i="9"/>
  <c r="BC24" i="9" s="1"/>
  <c r="AM24" i="9"/>
  <c r="AL24" i="9"/>
  <c r="AK24" i="9"/>
  <c r="AJ24" i="9"/>
  <c r="AI24" i="9"/>
  <c r="AH24" i="9"/>
  <c r="AG24" i="9"/>
  <c r="AF24" i="9"/>
  <c r="AE24" i="9"/>
  <c r="AD24" i="9"/>
  <c r="AC24" i="9"/>
  <c r="AB24" i="9"/>
  <c r="AA24" i="9"/>
  <c r="Z24" i="9"/>
  <c r="Y24" i="9"/>
  <c r="X24" i="9"/>
  <c r="W24" i="9"/>
  <c r="V24" i="9"/>
  <c r="U24" i="9"/>
  <c r="T24" i="9"/>
  <c r="AY24" i="9" s="1"/>
  <c r="S24" i="9"/>
  <c r="R24" i="9"/>
  <c r="Q24" i="9"/>
  <c r="P24" i="9"/>
  <c r="O24" i="9"/>
  <c r="N24" i="9"/>
  <c r="M24" i="9"/>
  <c r="L24" i="9"/>
  <c r="K24" i="9"/>
  <c r="J24" i="9"/>
  <c r="I24" i="9"/>
  <c r="H24" i="9"/>
  <c r="G24" i="9"/>
  <c r="F24" i="9"/>
  <c r="E24" i="9"/>
  <c r="D24" i="9"/>
  <c r="C24" i="9"/>
  <c r="B24" i="9"/>
  <c r="A24" i="9"/>
  <c r="AT23" i="9"/>
  <c r="AS23" i="9"/>
  <c r="AR23" i="9"/>
  <c r="AQ23" i="9"/>
  <c r="AP23" i="9"/>
  <c r="AO23" i="9"/>
  <c r="AN23" i="9"/>
  <c r="BC23" i="9" s="1"/>
  <c r="AM23" i="9"/>
  <c r="AL23" i="9"/>
  <c r="AK23" i="9"/>
  <c r="AJ23" i="9"/>
  <c r="AI23" i="9"/>
  <c r="AH23" i="9"/>
  <c r="AG23" i="9"/>
  <c r="AF23" i="9"/>
  <c r="AE23" i="9"/>
  <c r="AD23" i="9"/>
  <c r="AC23" i="9"/>
  <c r="AB23" i="9"/>
  <c r="AA23" i="9"/>
  <c r="Z23" i="9"/>
  <c r="Y23" i="9"/>
  <c r="X23" i="9"/>
  <c r="W23" i="9"/>
  <c r="V23" i="9"/>
  <c r="U23" i="9"/>
  <c r="T23" i="9"/>
  <c r="AY23" i="9" s="1"/>
  <c r="S23" i="9"/>
  <c r="R23" i="9"/>
  <c r="Q23" i="9"/>
  <c r="P23" i="9"/>
  <c r="O23" i="9"/>
  <c r="N23" i="9"/>
  <c r="M23" i="9"/>
  <c r="L23" i="9"/>
  <c r="K23" i="9"/>
  <c r="J23" i="9"/>
  <c r="I23" i="9"/>
  <c r="H23" i="9"/>
  <c r="G23" i="9"/>
  <c r="F23" i="9"/>
  <c r="E23" i="9"/>
  <c r="D23" i="9"/>
  <c r="C23" i="9"/>
  <c r="B23" i="9"/>
  <c r="A23" i="9"/>
  <c r="AT22" i="9"/>
  <c r="AS22" i="9"/>
  <c r="AR22" i="9"/>
  <c r="AQ22" i="9"/>
  <c r="AP22" i="9"/>
  <c r="AO22" i="9"/>
  <c r="AN22" i="9"/>
  <c r="BC22" i="9" s="1"/>
  <c r="AM22" i="9"/>
  <c r="AL22" i="9"/>
  <c r="AK22" i="9"/>
  <c r="AJ22" i="9"/>
  <c r="AI22" i="9"/>
  <c r="AH22" i="9"/>
  <c r="AG22" i="9"/>
  <c r="AF22" i="9"/>
  <c r="AE22" i="9"/>
  <c r="AD22" i="9"/>
  <c r="AC22" i="9"/>
  <c r="AB22" i="9"/>
  <c r="AA22" i="9"/>
  <c r="Z22" i="9"/>
  <c r="Y22" i="9"/>
  <c r="X22" i="9"/>
  <c r="W22" i="9"/>
  <c r="V22" i="9"/>
  <c r="U22" i="9"/>
  <c r="T22" i="9"/>
  <c r="AY22" i="9" s="1"/>
  <c r="S22" i="9"/>
  <c r="R22" i="9"/>
  <c r="Q22" i="9"/>
  <c r="P22" i="9"/>
  <c r="O22" i="9"/>
  <c r="N22" i="9"/>
  <c r="M22" i="9"/>
  <c r="L22" i="9"/>
  <c r="K22" i="9"/>
  <c r="J22" i="9"/>
  <c r="I22" i="9"/>
  <c r="H22" i="9"/>
  <c r="G22" i="9"/>
  <c r="F22" i="9"/>
  <c r="E22" i="9"/>
  <c r="D22" i="9"/>
  <c r="C22" i="9"/>
  <c r="B22" i="9"/>
  <c r="A22" i="9"/>
  <c r="AT21" i="9"/>
  <c r="AS21" i="9"/>
  <c r="AR21" i="9"/>
  <c r="AQ21" i="9"/>
  <c r="AP21" i="9"/>
  <c r="AO21" i="9"/>
  <c r="AN21" i="9"/>
  <c r="BC21" i="9" s="1"/>
  <c r="AM21" i="9"/>
  <c r="AL21" i="9"/>
  <c r="AK21" i="9"/>
  <c r="AJ21" i="9"/>
  <c r="AI21" i="9"/>
  <c r="AH21" i="9"/>
  <c r="AG21" i="9"/>
  <c r="AF21" i="9"/>
  <c r="AE21" i="9"/>
  <c r="AD21" i="9"/>
  <c r="AC21" i="9"/>
  <c r="AB21" i="9"/>
  <c r="AA21" i="9"/>
  <c r="Z21" i="9"/>
  <c r="Y21" i="9"/>
  <c r="X21" i="9"/>
  <c r="W21" i="9"/>
  <c r="V21" i="9"/>
  <c r="U21" i="9"/>
  <c r="T21" i="9"/>
  <c r="AY21" i="9" s="1"/>
  <c r="S21" i="9"/>
  <c r="R21" i="9"/>
  <c r="Q21" i="9"/>
  <c r="P21" i="9"/>
  <c r="O21" i="9"/>
  <c r="N21" i="9"/>
  <c r="M21" i="9"/>
  <c r="L21" i="9"/>
  <c r="K21" i="9"/>
  <c r="J21" i="9"/>
  <c r="I21" i="9"/>
  <c r="H21" i="9"/>
  <c r="G21" i="9"/>
  <c r="F21" i="9"/>
  <c r="E21" i="9"/>
  <c r="D21" i="9"/>
  <c r="C21" i="9"/>
  <c r="B21" i="9"/>
  <c r="A21" i="9"/>
  <c r="AT20" i="9"/>
  <c r="AS20" i="9"/>
  <c r="AR20" i="9"/>
  <c r="AQ20" i="9"/>
  <c r="AP20" i="9"/>
  <c r="AO20" i="9"/>
  <c r="AN20" i="9"/>
  <c r="BC20" i="9" s="1"/>
  <c r="AM20" i="9"/>
  <c r="AL20" i="9"/>
  <c r="AK20" i="9"/>
  <c r="AJ20" i="9"/>
  <c r="AI20" i="9"/>
  <c r="AH20" i="9"/>
  <c r="AG20" i="9"/>
  <c r="AF20" i="9"/>
  <c r="AE20" i="9"/>
  <c r="AD20" i="9"/>
  <c r="AC20" i="9"/>
  <c r="AB20" i="9"/>
  <c r="AA20" i="9"/>
  <c r="Z20" i="9"/>
  <c r="Y20" i="9"/>
  <c r="X20" i="9"/>
  <c r="W20" i="9"/>
  <c r="V20" i="9"/>
  <c r="U20" i="9"/>
  <c r="T20" i="9"/>
  <c r="AY20" i="9" s="1"/>
  <c r="S20" i="9"/>
  <c r="R20" i="9"/>
  <c r="Q20" i="9"/>
  <c r="P20" i="9"/>
  <c r="O20" i="9"/>
  <c r="N20" i="9"/>
  <c r="M20" i="9"/>
  <c r="L20" i="9"/>
  <c r="K20" i="9"/>
  <c r="J20" i="9"/>
  <c r="I20" i="9"/>
  <c r="H20" i="9"/>
  <c r="G20" i="9"/>
  <c r="F20" i="9"/>
  <c r="E20" i="9"/>
  <c r="D20" i="9"/>
  <c r="C20" i="9"/>
  <c r="B20" i="9"/>
  <c r="A20" i="9"/>
  <c r="AT19" i="9"/>
  <c r="AS19" i="9"/>
  <c r="AR19" i="9"/>
  <c r="AQ19" i="9"/>
  <c r="AP19" i="9"/>
  <c r="AO19" i="9"/>
  <c r="AN19" i="9"/>
  <c r="AM19" i="9"/>
  <c r="AL19" i="9"/>
  <c r="AK19" i="9"/>
  <c r="AJ19" i="9"/>
  <c r="AI19" i="9"/>
  <c r="AH19" i="9"/>
  <c r="AG19" i="9"/>
  <c r="AF19" i="9"/>
  <c r="AE19" i="9"/>
  <c r="AD19" i="9"/>
  <c r="AC19" i="9"/>
  <c r="AB19" i="9"/>
  <c r="AA19" i="9"/>
  <c r="Z19" i="9"/>
  <c r="Y19" i="9"/>
  <c r="X19" i="9"/>
  <c r="W19" i="9"/>
  <c r="V19" i="9"/>
  <c r="U19" i="9"/>
  <c r="T19" i="9"/>
  <c r="S19" i="9"/>
  <c r="R19" i="9"/>
  <c r="Q19" i="9"/>
  <c r="P19" i="9"/>
  <c r="O19" i="9"/>
  <c r="N19" i="9"/>
  <c r="M19" i="9"/>
  <c r="L19" i="9"/>
  <c r="K19" i="9"/>
  <c r="J19" i="9"/>
  <c r="I19" i="9"/>
  <c r="H19" i="9"/>
  <c r="G19" i="9"/>
  <c r="F19" i="9"/>
  <c r="E19" i="9"/>
  <c r="D19" i="9"/>
  <c r="C19" i="9"/>
  <c r="B19" i="9"/>
  <c r="A19" i="9"/>
  <c r="AT18" i="9"/>
  <c r="AS18" i="9"/>
  <c r="AR18" i="9"/>
  <c r="AQ18" i="9"/>
  <c r="AP18" i="9"/>
  <c r="AO18" i="9"/>
  <c r="AN18" i="9"/>
  <c r="BC18" i="9" s="1"/>
  <c r="AM18" i="9"/>
  <c r="AL18" i="9"/>
  <c r="AK18" i="9"/>
  <c r="AJ18" i="9"/>
  <c r="AI18" i="9"/>
  <c r="AH18" i="9"/>
  <c r="AG18" i="9"/>
  <c r="AF18" i="9"/>
  <c r="AE18" i="9"/>
  <c r="AD18" i="9"/>
  <c r="AC18" i="9"/>
  <c r="AB18" i="9"/>
  <c r="AA18" i="9"/>
  <c r="Z18" i="9"/>
  <c r="Y18" i="9"/>
  <c r="X18" i="9"/>
  <c r="W18" i="9"/>
  <c r="V18" i="9"/>
  <c r="U18" i="9"/>
  <c r="T18" i="9"/>
  <c r="AY18" i="9" s="1"/>
  <c r="S18" i="9"/>
  <c r="R18" i="9"/>
  <c r="Q18" i="9"/>
  <c r="P18" i="9"/>
  <c r="O18" i="9"/>
  <c r="N18" i="9"/>
  <c r="M18" i="9"/>
  <c r="L18" i="9"/>
  <c r="K18" i="9"/>
  <c r="J18" i="9"/>
  <c r="I18" i="9"/>
  <c r="H18" i="9"/>
  <c r="G18" i="9"/>
  <c r="F18" i="9"/>
  <c r="E18" i="9"/>
  <c r="D18" i="9"/>
  <c r="C18" i="9"/>
  <c r="B18" i="9"/>
  <c r="A18" i="9"/>
  <c r="AT17" i="9"/>
  <c r="AS17" i="9"/>
  <c r="AR17" i="9"/>
  <c r="AQ17" i="9"/>
  <c r="AP17" i="9"/>
  <c r="AO17" i="9"/>
  <c r="AN17" i="9"/>
  <c r="BC17" i="9" s="1"/>
  <c r="AM17" i="9"/>
  <c r="AL17" i="9"/>
  <c r="AK17" i="9"/>
  <c r="AJ17" i="9"/>
  <c r="AI17" i="9"/>
  <c r="AH17" i="9"/>
  <c r="AG17" i="9"/>
  <c r="AF17" i="9"/>
  <c r="AE17" i="9"/>
  <c r="AD17" i="9"/>
  <c r="AC17" i="9"/>
  <c r="AB17" i="9"/>
  <c r="AA17" i="9"/>
  <c r="Z17" i="9"/>
  <c r="Y17" i="9"/>
  <c r="X17" i="9"/>
  <c r="W17" i="9"/>
  <c r="V17" i="9"/>
  <c r="U17" i="9"/>
  <c r="T17" i="9"/>
  <c r="AY17" i="9" s="1"/>
  <c r="S17" i="9"/>
  <c r="R17" i="9"/>
  <c r="Q17" i="9"/>
  <c r="P17" i="9"/>
  <c r="O17" i="9"/>
  <c r="N17" i="9"/>
  <c r="M17" i="9"/>
  <c r="L17" i="9"/>
  <c r="K17" i="9"/>
  <c r="J17" i="9"/>
  <c r="I17" i="9"/>
  <c r="H17" i="9"/>
  <c r="G17" i="9"/>
  <c r="F17" i="9"/>
  <c r="E17" i="9"/>
  <c r="D17" i="9"/>
  <c r="C17" i="9"/>
  <c r="B17" i="9"/>
  <c r="A17" i="9"/>
  <c r="AT16" i="9"/>
  <c r="AS16" i="9"/>
  <c r="AR16" i="9"/>
  <c r="AQ16" i="9"/>
  <c r="AP16" i="9"/>
  <c r="AO16" i="9"/>
  <c r="AN16" i="9"/>
  <c r="BC16" i="9" s="1"/>
  <c r="AM16" i="9"/>
  <c r="AL16" i="9"/>
  <c r="AK16" i="9"/>
  <c r="AJ16" i="9"/>
  <c r="AI16" i="9"/>
  <c r="AH16" i="9"/>
  <c r="AG16" i="9"/>
  <c r="AF16" i="9"/>
  <c r="AE16" i="9"/>
  <c r="AD16" i="9"/>
  <c r="AC16" i="9"/>
  <c r="AB16" i="9"/>
  <c r="AA16" i="9"/>
  <c r="Z16" i="9"/>
  <c r="Y16" i="9"/>
  <c r="X16" i="9"/>
  <c r="W16" i="9"/>
  <c r="V16" i="9"/>
  <c r="U16" i="9"/>
  <c r="T16" i="9"/>
  <c r="AY16" i="9" s="1"/>
  <c r="S16" i="9"/>
  <c r="R16" i="9"/>
  <c r="Q16" i="9"/>
  <c r="P16" i="9"/>
  <c r="O16" i="9"/>
  <c r="N16" i="9"/>
  <c r="M16" i="9"/>
  <c r="L16" i="9"/>
  <c r="K16" i="9"/>
  <c r="J16" i="9"/>
  <c r="I16" i="9"/>
  <c r="H16" i="9"/>
  <c r="G16" i="9"/>
  <c r="F16" i="9"/>
  <c r="E16" i="9"/>
  <c r="D16" i="9"/>
  <c r="C16" i="9"/>
  <c r="B16" i="9"/>
  <c r="A16" i="9"/>
  <c r="AT15" i="9"/>
  <c r="AS15" i="9"/>
  <c r="AR15" i="9"/>
  <c r="AQ15" i="9"/>
  <c r="AP15" i="9"/>
  <c r="AO15" i="9"/>
  <c r="AN15" i="9"/>
  <c r="BC15" i="9" s="1"/>
  <c r="AM15" i="9"/>
  <c r="AL15" i="9"/>
  <c r="AK15" i="9"/>
  <c r="AJ15" i="9"/>
  <c r="AI15" i="9"/>
  <c r="AH15" i="9"/>
  <c r="AG15" i="9"/>
  <c r="AF15" i="9"/>
  <c r="AE15" i="9"/>
  <c r="AD15" i="9"/>
  <c r="AC15" i="9"/>
  <c r="AB15" i="9"/>
  <c r="AA15" i="9"/>
  <c r="Z15" i="9"/>
  <c r="Y15" i="9"/>
  <c r="X15" i="9"/>
  <c r="W15" i="9"/>
  <c r="V15" i="9"/>
  <c r="U15" i="9"/>
  <c r="T15" i="9"/>
  <c r="AY15" i="9" s="1"/>
  <c r="S15" i="9"/>
  <c r="R15" i="9"/>
  <c r="Q15" i="9"/>
  <c r="P15" i="9"/>
  <c r="O15" i="9"/>
  <c r="N15" i="9"/>
  <c r="M15" i="9"/>
  <c r="L15" i="9"/>
  <c r="K15" i="9"/>
  <c r="J15" i="9"/>
  <c r="I15" i="9"/>
  <c r="H15" i="9"/>
  <c r="G15" i="9"/>
  <c r="F15" i="9"/>
  <c r="E15" i="9"/>
  <c r="D15" i="9"/>
  <c r="C15" i="9"/>
  <c r="B15" i="9"/>
  <c r="A15" i="9"/>
  <c r="AT14" i="9"/>
  <c r="AS14" i="9"/>
  <c r="AR14" i="9"/>
  <c r="AQ14" i="9"/>
  <c r="AP14" i="9"/>
  <c r="AO14" i="9"/>
  <c r="AN14" i="9"/>
  <c r="BC14" i="9" s="1"/>
  <c r="AM14" i="9"/>
  <c r="AL14" i="9"/>
  <c r="AK14" i="9"/>
  <c r="AJ14" i="9"/>
  <c r="AI14" i="9"/>
  <c r="AH14" i="9"/>
  <c r="AG14" i="9"/>
  <c r="AF14" i="9"/>
  <c r="AE14" i="9"/>
  <c r="AD14" i="9"/>
  <c r="AC14" i="9"/>
  <c r="AB14" i="9"/>
  <c r="AA14" i="9"/>
  <c r="Z14" i="9"/>
  <c r="Y14" i="9"/>
  <c r="X14" i="9"/>
  <c r="W14" i="9"/>
  <c r="V14" i="9"/>
  <c r="U14" i="9"/>
  <c r="T14" i="9"/>
  <c r="AY14" i="9" s="1"/>
  <c r="S14" i="9"/>
  <c r="R14" i="9"/>
  <c r="Q14" i="9"/>
  <c r="P14" i="9"/>
  <c r="O14" i="9"/>
  <c r="N14" i="9"/>
  <c r="M14" i="9"/>
  <c r="L14" i="9"/>
  <c r="K14" i="9"/>
  <c r="J14" i="9"/>
  <c r="I14" i="9"/>
  <c r="H14" i="9"/>
  <c r="G14" i="9"/>
  <c r="F14" i="9"/>
  <c r="E14" i="9"/>
  <c r="D14" i="9"/>
  <c r="C14" i="9"/>
  <c r="B14" i="9"/>
  <c r="A14" i="9"/>
  <c r="AT13" i="9"/>
  <c r="AS13" i="9"/>
  <c r="AR13" i="9"/>
  <c r="AQ13" i="9"/>
  <c r="AP13" i="9"/>
  <c r="AO13" i="9"/>
  <c r="AN13" i="9"/>
  <c r="BC13" i="9" s="1"/>
  <c r="AM13" i="9"/>
  <c r="AL13" i="9"/>
  <c r="AK13" i="9"/>
  <c r="AJ13" i="9"/>
  <c r="AI13" i="9"/>
  <c r="AH13" i="9"/>
  <c r="AG13" i="9"/>
  <c r="AF13" i="9"/>
  <c r="AE13" i="9"/>
  <c r="AD13" i="9"/>
  <c r="AC13" i="9"/>
  <c r="AB13" i="9"/>
  <c r="AA13" i="9"/>
  <c r="Z13" i="9"/>
  <c r="Y13" i="9"/>
  <c r="X13" i="9"/>
  <c r="W13" i="9"/>
  <c r="V13" i="9"/>
  <c r="U13" i="9"/>
  <c r="T13" i="9"/>
  <c r="AY13" i="9" s="1"/>
  <c r="S13" i="9"/>
  <c r="R13" i="9"/>
  <c r="Q13" i="9"/>
  <c r="P13" i="9"/>
  <c r="O13" i="9"/>
  <c r="N13" i="9"/>
  <c r="M13" i="9"/>
  <c r="L13" i="9"/>
  <c r="K13" i="9"/>
  <c r="J13" i="9"/>
  <c r="I13" i="9"/>
  <c r="H13" i="9"/>
  <c r="G13" i="9"/>
  <c r="F13" i="9"/>
  <c r="E13" i="9"/>
  <c r="D13" i="9"/>
  <c r="C13" i="9"/>
  <c r="B13" i="9"/>
  <c r="A13" i="9"/>
  <c r="AT12" i="9"/>
  <c r="AS12" i="9"/>
  <c r="AR12" i="9"/>
  <c r="AQ12" i="9"/>
  <c r="AP12" i="9"/>
  <c r="AO12" i="9"/>
  <c r="AN12" i="9"/>
  <c r="AM12" i="9"/>
  <c r="AL12" i="9"/>
  <c r="AK12" i="9"/>
  <c r="AJ12" i="9"/>
  <c r="AI12" i="9"/>
  <c r="AH12" i="9"/>
  <c r="AG12" i="9"/>
  <c r="AF12" i="9"/>
  <c r="AE12" i="9"/>
  <c r="AD12" i="9"/>
  <c r="AC12" i="9"/>
  <c r="AB12" i="9"/>
  <c r="AA12" i="9"/>
  <c r="Z12" i="9"/>
  <c r="Y12" i="9"/>
  <c r="X12" i="9"/>
  <c r="W12" i="9"/>
  <c r="V12" i="9"/>
  <c r="U12" i="9"/>
  <c r="T12" i="9"/>
  <c r="S12" i="9"/>
  <c r="R12" i="9"/>
  <c r="Q12" i="9"/>
  <c r="P12" i="9"/>
  <c r="O12" i="9"/>
  <c r="N12" i="9"/>
  <c r="M12" i="9"/>
  <c r="L12" i="9"/>
  <c r="K12" i="9"/>
  <c r="J12" i="9"/>
  <c r="I12" i="9"/>
  <c r="H12" i="9"/>
  <c r="G12" i="9"/>
  <c r="F12" i="9"/>
  <c r="E12" i="9"/>
  <c r="D12" i="9"/>
  <c r="C12" i="9"/>
  <c r="B12" i="9"/>
  <c r="A12" i="9"/>
  <c r="AT11" i="9"/>
  <c r="AS11" i="9"/>
  <c r="AR11" i="9"/>
  <c r="AQ11" i="9"/>
  <c r="AP11" i="9"/>
  <c r="AO11" i="9"/>
  <c r="AN11" i="9"/>
  <c r="BC11" i="9" s="1"/>
  <c r="AM11" i="9"/>
  <c r="AL11" i="9"/>
  <c r="AK11" i="9"/>
  <c r="AJ11" i="9"/>
  <c r="AI11" i="9"/>
  <c r="AH11" i="9"/>
  <c r="AG11" i="9"/>
  <c r="AF11" i="9"/>
  <c r="AE11" i="9"/>
  <c r="AD11" i="9"/>
  <c r="AC11" i="9"/>
  <c r="AB11" i="9"/>
  <c r="AA11" i="9"/>
  <c r="Z11" i="9"/>
  <c r="Y11" i="9"/>
  <c r="X11" i="9"/>
  <c r="W11" i="9"/>
  <c r="V11" i="9"/>
  <c r="U11" i="9"/>
  <c r="T11" i="9"/>
  <c r="AY11" i="9" s="1"/>
  <c r="S11" i="9"/>
  <c r="R11" i="9"/>
  <c r="Q11" i="9"/>
  <c r="P11" i="9"/>
  <c r="O11" i="9"/>
  <c r="N11" i="9"/>
  <c r="M11" i="9"/>
  <c r="L11" i="9"/>
  <c r="K11" i="9"/>
  <c r="J11" i="9"/>
  <c r="I11" i="9"/>
  <c r="H11" i="9"/>
  <c r="G11" i="9"/>
  <c r="F11" i="9"/>
  <c r="E11" i="9"/>
  <c r="D11" i="9"/>
  <c r="C11" i="9"/>
  <c r="B11" i="9"/>
  <c r="A11" i="9"/>
  <c r="AT10" i="9"/>
  <c r="AS10" i="9"/>
  <c r="AR10" i="9"/>
  <c r="AQ10" i="9"/>
  <c r="AP10" i="9"/>
  <c r="AO10" i="9"/>
  <c r="AN10" i="9"/>
  <c r="BC10" i="9" s="1"/>
  <c r="AM10" i="9"/>
  <c r="AL10" i="9"/>
  <c r="AK10" i="9"/>
  <c r="AJ10" i="9"/>
  <c r="AI10" i="9"/>
  <c r="AH10" i="9"/>
  <c r="AG10" i="9"/>
  <c r="AF10" i="9"/>
  <c r="AE10" i="9"/>
  <c r="AD10" i="9"/>
  <c r="AC10" i="9"/>
  <c r="AB10" i="9"/>
  <c r="AA10" i="9"/>
  <c r="Z10" i="9"/>
  <c r="Y10" i="9"/>
  <c r="X10" i="9"/>
  <c r="W10" i="9"/>
  <c r="V10" i="9"/>
  <c r="U10" i="9"/>
  <c r="T10" i="9"/>
  <c r="AY10" i="9" s="1"/>
  <c r="S10" i="9"/>
  <c r="R10" i="9"/>
  <c r="Q10" i="9"/>
  <c r="P10" i="9"/>
  <c r="O10" i="9"/>
  <c r="N10" i="9"/>
  <c r="M10" i="9"/>
  <c r="L10" i="9"/>
  <c r="K10" i="9"/>
  <c r="J10" i="9"/>
  <c r="I10" i="9"/>
  <c r="H10" i="9"/>
  <c r="G10" i="9"/>
  <c r="F10" i="9"/>
  <c r="E10" i="9"/>
  <c r="D10" i="9"/>
  <c r="C10" i="9"/>
  <c r="B10" i="9"/>
  <c r="A10" i="9"/>
  <c r="AT9" i="9"/>
  <c r="AS9" i="9"/>
  <c r="AR9" i="9"/>
  <c r="AQ9" i="9"/>
  <c r="AP9" i="9"/>
  <c r="AO9" i="9"/>
  <c r="AN9" i="9"/>
  <c r="BC9" i="9" s="1"/>
  <c r="AM9" i="9"/>
  <c r="AL9" i="9"/>
  <c r="AK9" i="9"/>
  <c r="AJ9" i="9"/>
  <c r="AI9" i="9"/>
  <c r="AH9" i="9"/>
  <c r="AG9" i="9"/>
  <c r="AF9" i="9"/>
  <c r="AE9" i="9"/>
  <c r="AD9" i="9"/>
  <c r="AC9" i="9"/>
  <c r="AB9" i="9"/>
  <c r="AA9" i="9"/>
  <c r="Z9" i="9"/>
  <c r="Y9" i="9"/>
  <c r="X9" i="9"/>
  <c r="W9" i="9"/>
  <c r="V9" i="9"/>
  <c r="U9" i="9"/>
  <c r="T9" i="9"/>
  <c r="AY9" i="9" s="1"/>
  <c r="S9" i="9"/>
  <c r="R9" i="9"/>
  <c r="Q9" i="9"/>
  <c r="P9" i="9"/>
  <c r="O9" i="9"/>
  <c r="N9" i="9"/>
  <c r="M9" i="9"/>
  <c r="L9" i="9"/>
  <c r="K9" i="9"/>
  <c r="J9" i="9"/>
  <c r="I9" i="9"/>
  <c r="H9" i="9"/>
  <c r="G9" i="9"/>
  <c r="F9" i="9"/>
  <c r="E9" i="9"/>
  <c r="D9" i="9"/>
  <c r="C9" i="9"/>
  <c r="B9" i="9"/>
  <c r="A9" i="9"/>
  <c r="AT8" i="9"/>
  <c r="AS8" i="9"/>
  <c r="AR8" i="9"/>
  <c r="AQ8" i="9"/>
  <c r="AP8" i="9"/>
  <c r="AO8" i="9"/>
  <c r="AN8" i="9"/>
  <c r="AM8" i="9"/>
  <c r="AL8" i="9"/>
  <c r="AK8" i="9"/>
  <c r="AJ8" i="9"/>
  <c r="AI8" i="9"/>
  <c r="AH8" i="9"/>
  <c r="AG8" i="9"/>
  <c r="AF8" i="9"/>
  <c r="AE8" i="9"/>
  <c r="AD8" i="9"/>
  <c r="AC8" i="9"/>
  <c r="AB8" i="9"/>
  <c r="AA8" i="9"/>
  <c r="Z8" i="9"/>
  <c r="Y8" i="9"/>
  <c r="X8" i="9"/>
  <c r="W8" i="9"/>
  <c r="V8" i="9"/>
  <c r="U8" i="9"/>
  <c r="T8" i="9"/>
  <c r="S8" i="9"/>
  <c r="R8" i="9"/>
  <c r="Q8" i="9"/>
  <c r="P8" i="9"/>
  <c r="O8" i="9"/>
  <c r="N8" i="9"/>
  <c r="M8" i="9"/>
  <c r="L8" i="9"/>
  <c r="K8" i="9"/>
  <c r="J8" i="9"/>
  <c r="I8" i="9"/>
  <c r="H8" i="9"/>
  <c r="G8" i="9"/>
  <c r="F8" i="9"/>
  <c r="E8" i="9"/>
  <c r="D8" i="9"/>
  <c r="C8" i="9"/>
  <c r="B8" i="9"/>
  <c r="A8" i="9"/>
  <c r="AT7" i="9"/>
  <c r="AS7" i="9"/>
  <c r="AR7" i="9"/>
  <c r="AQ7" i="9"/>
  <c r="AP7" i="9"/>
  <c r="AO7" i="9"/>
  <c r="AN7" i="9"/>
  <c r="BC7" i="9" s="1"/>
  <c r="AM7" i="9"/>
  <c r="AL7" i="9"/>
  <c r="AK7" i="9"/>
  <c r="AJ7" i="9"/>
  <c r="AI7" i="9"/>
  <c r="AH7" i="9"/>
  <c r="AG7" i="9"/>
  <c r="AF7" i="9"/>
  <c r="AE7" i="9"/>
  <c r="AD7" i="9"/>
  <c r="AC7" i="9"/>
  <c r="AB7" i="9"/>
  <c r="AA7" i="9"/>
  <c r="Z7" i="9"/>
  <c r="Y7" i="9"/>
  <c r="X7" i="9"/>
  <c r="W7" i="9"/>
  <c r="V7" i="9"/>
  <c r="U7" i="9"/>
  <c r="T7" i="9"/>
  <c r="AY7" i="9" s="1"/>
  <c r="S7" i="9"/>
  <c r="R7" i="9"/>
  <c r="Q7" i="9"/>
  <c r="P7" i="9"/>
  <c r="O7" i="9"/>
  <c r="N7" i="9"/>
  <c r="M7" i="9"/>
  <c r="L7" i="9"/>
  <c r="K7" i="9"/>
  <c r="J7" i="9"/>
  <c r="I7" i="9"/>
  <c r="H7" i="9"/>
  <c r="G7" i="9"/>
  <c r="F7" i="9"/>
  <c r="E7" i="9"/>
  <c r="D7" i="9"/>
  <c r="C7" i="9"/>
  <c r="B7" i="9"/>
  <c r="A7" i="9"/>
  <c r="AT6" i="9"/>
  <c r="AS6" i="9"/>
  <c r="AR6" i="9"/>
  <c r="AQ6" i="9"/>
  <c r="AP6" i="9"/>
  <c r="AO6" i="9"/>
  <c r="AN6" i="9"/>
  <c r="BC6" i="9" s="1"/>
  <c r="AM6" i="9"/>
  <c r="AL6" i="9"/>
  <c r="AK6" i="9"/>
  <c r="AJ6" i="9"/>
  <c r="AI6" i="9"/>
  <c r="AH6" i="9"/>
  <c r="AG6" i="9"/>
  <c r="AF6" i="9"/>
  <c r="AE6" i="9"/>
  <c r="AD6" i="9"/>
  <c r="AC6" i="9"/>
  <c r="AB6" i="9"/>
  <c r="AA6" i="9"/>
  <c r="Z6" i="9"/>
  <c r="Y6" i="9"/>
  <c r="X6" i="9"/>
  <c r="W6" i="9"/>
  <c r="V6" i="9"/>
  <c r="U6" i="9"/>
  <c r="T6" i="9"/>
  <c r="AY6" i="9" s="1"/>
  <c r="S6" i="9"/>
  <c r="R6" i="9"/>
  <c r="Q6" i="9"/>
  <c r="P6" i="9"/>
  <c r="O6" i="9"/>
  <c r="N6" i="9"/>
  <c r="M6" i="9"/>
  <c r="L6" i="9"/>
  <c r="K6" i="9"/>
  <c r="J6" i="9"/>
  <c r="I6" i="9"/>
  <c r="H6" i="9"/>
  <c r="G6" i="9"/>
  <c r="F6" i="9"/>
  <c r="E6" i="9"/>
  <c r="D6" i="9"/>
  <c r="C6" i="9"/>
  <c r="B6" i="9"/>
  <c r="A6" i="9"/>
  <c r="AT5" i="9"/>
  <c r="AS5" i="9"/>
  <c r="AR5" i="9"/>
  <c r="AQ5" i="9"/>
  <c r="AP5" i="9"/>
  <c r="AO5" i="9"/>
  <c r="AN5" i="9"/>
  <c r="BC5" i="9" s="1"/>
  <c r="AM5" i="9"/>
  <c r="AL5" i="9"/>
  <c r="AK5" i="9"/>
  <c r="AJ5" i="9"/>
  <c r="AI5" i="9"/>
  <c r="AH5" i="9"/>
  <c r="AG5" i="9"/>
  <c r="AF5" i="9"/>
  <c r="AE5" i="9"/>
  <c r="AD5" i="9"/>
  <c r="AC5" i="9"/>
  <c r="AB5" i="9"/>
  <c r="AA5" i="9"/>
  <c r="Z5" i="9"/>
  <c r="Y5" i="9"/>
  <c r="X5" i="9"/>
  <c r="W5" i="9"/>
  <c r="V5" i="9"/>
  <c r="U5" i="9"/>
  <c r="T5" i="9"/>
  <c r="AY5" i="9" s="1"/>
  <c r="S5" i="9"/>
  <c r="R5" i="9"/>
  <c r="Q5" i="9"/>
  <c r="P5" i="9"/>
  <c r="O5" i="9"/>
  <c r="N5" i="9"/>
  <c r="M5" i="9"/>
  <c r="L5" i="9"/>
  <c r="K5" i="9"/>
  <c r="J5" i="9"/>
  <c r="I5" i="9"/>
  <c r="H5" i="9"/>
  <c r="G5" i="9"/>
  <c r="F5" i="9"/>
  <c r="E5" i="9"/>
  <c r="D5" i="9"/>
  <c r="C5" i="9"/>
  <c r="B5" i="9"/>
  <c r="A5" i="9"/>
  <c r="AT4" i="9"/>
  <c r="AS4" i="9"/>
  <c r="AR4" i="9"/>
  <c r="AQ4" i="9"/>
  <c r="AP4" i="9"/>
  <c r="AO4" i="9"/>
  <c r="AN4" i="9"/>
  <c r="BC4" i="9" s="1"/>
  <c r="AM4" i="9"/>
  <c r="AL4" i="9"/>
  <c r="AK4" i="9"/>
  <c r="AJ4" i="9"/>
  <c r="AI4" i="9"/>
  <c r="AH4" i="9"/>
  <c r="AG4" i="9"/>
  <c r="AF4" i="9"/>
  <c r="AE4" i="9"/>
  <c r="AD4" i="9"/>
  <c r="AC4" i="9"/>
  <c r="AB4" i="9"/>
  <c r="AA4" i="9"/>
  <c r="Z4" i="9"/>
  <c r="Y4" i="9"/>
  <c r="X4" i="9"/>
  <c r="W4" i="9"/>
  <c r="V4" i="9"/>
  <c r="U4" i="9"/>
  <c r="T4" i="9"/>
  <c r="AY4" i="9" s="1"/>
  <c r="S4" i="9"/>
  <c r="R4" i="9"/>
  <c r="Q4" i="9"/>
  <c r="P4" i="9"/>
  <c r="O4" i="9"/>
  <c r="N4" i="9"/>
  <c r="M4" i="9"/>
  <c r="L4" i="9"/>
  <c r="K4" i="9"/>
  <c r="J4" i="9"/>
  <c r="I4" i="9"/>
  <c r="H4" i="9"/>
  <c r="G4" i="9"/>
  <c r="F4" i="9"/>
  <c r="E4" i="9"/>
  <c r="D4" i="9"/>
  <c r="C4" i="9"/>
  <c r="B4" i="9"/>
  <c r="A4" i="9"/>
  <c r="AT3" i="9"/>
  <c r="AS3" i="9"/>
  <c r="AR3" i="9"/>
  <c r="AQ3" i="9"/>
  <c r="AP3" i="9"/>
  <c r="AO3" i="9"/>
  <c r="AN3" i="9"/>
  <c r="AM3" i="9"/>
  <c r="AL3" i="9"/>
  <c r="AK3" i="9"/>
  <c r="AJ3" i="9"/>
  <c r="AI3" i="9"/>
  <c r="AH3" i="9"/>
  <c r="AG3" i="9"/>
  <c r="AF3" i="9"/>
  <c r="AE3" i="9"/>
  <c r="AD3" i="9"/>
  <c r="AC3" i="9"/>
  <c r="AB3" i="9"/>
  <c r="AA3" i="9"/>
  <c r="Z3" i="9"/>
  <c r="Y3" i="9"/>
  <c r="X3" i="9"/>
  <c r="W3" i="9"/>
  <c r="V3" i="9"/>
  <c r="U3" i="9"/>
  <c r="T3" i="9"/>
  <c r="S3" i="9"/>
  <c r="R3" i="9"/>
  <c r="Q3" i="9"/>
  <c r="P3" i="9"/>
  <c r="O3" i="9"/>
  <c r="N3" i="9"/>
  <c r="M3" i="9"/>
  <c r="L3" i="9"/>
  <c r="K3" i="9"/>
  <c r="J3" i="9"/>
  <c r="I3" i="9"/>
  <c r="H3" i="9"/>
  <c r="G3" i="9"/>
  <c r="F3" i="9"/>
  <c r="E3" i="9"/>
  <c r="D3" i="9"/>
  <c r="C3" i="9"/>
  <c r="B3" i="9"/>
  <c r="A3" i="9"/>
  <c r="AT2" i="9"/>
  <c r="AT42" i="9" s="1"/>
  <c r="AS2" i="9"/>
  <c r="AS42" i="9" s="1"/>
  <c r="AR2" i="9"/>
  <c r="AR42" i="9" s="1"/>
  <c r="AQ2" i="9"/>
  <c r="AQ42" i="9" s="1"/>
  <c r="AP2" i="9"/>
  <c r="AP42" i="9" s="1"/>
  <c r="AO2" i="9"/>
  <c r="AO42" i="9" s="1"/>
  <c r="AN2" i="9"/>
  <c r="AN42" i="9" s="1"/>
  <c r="AM2" i="9"/>
  <c r="AM42" i="9" s="1"/>
  <c r="AL2" i="9"/>
  <c r="AL42" i="9" s="1"/>
  <c r="AK2" i="9"/>
  <c r="AK42" i="9" s="1"/>
  <c r="AJ2" i="9"/>
  <c r="AJ42" i="9" s="1"/>
  <c r="AI2" i="9"/>
  <c r="AI42" i="9" s="1"/>
  <c r="AH2" i="9"/>
  <c r="AH42" i="9" s="1"/>
  <c r="AG2" i="9"/>
  <c r="AG42" i="9" s="1"/>
  <c r="AF2" i="9"/>
  <c r="AF42" i="9" s="1"/>
  <c r="AE2" i="9"/>
  <c r="AE42" i="9" s="1"/>
  <c r="AD2" i="9"/>
  <c r="AD42" i="9" s="1"/>
  <c r="AC2" i="9"/>
  <c r="AC42" i="9" s="1"/>
  <c r="AB2" i="9"/>
  <c r="AB42" i="9" s="1"/>
  <c r="AA2" i="9"/>
  <c r="AA42" i="9" s="1"/>
  <c r="Z2" i="9"/>
  <c r="Z42" i="9" s="1"/>
  <c r="Y2" i="9"/>
  <c r="Y42" i="9" s="1"/>
  <c r="X2" i="9"/>
  <c r="X42" i="9" s="1"/>
  <c r="W2" i="9"/>
  <c r="W42" i="9" s="1"/>
  <c r="V2" i="9"/>
  <c r="V42" i="9" s="1"/>
  <c r="U2" i="9"/>
  <c r="U42" i="9" s="1"/>
  <c r="T2" i="9"/>
  <c r="T42" i="9" s="1"/>
  <c r="S2" i="9"/>
  <c r="S42" i="9" s="1"/>
  <c r="R2" i="9"/>
  <c r="R42" i="9" s="1"/>
  <c r="Q2" i="9"/>
  <c r="Q42" i="9" s="1"/>
  <c r="P2" i="9"/>
  <c r="P42" i="9" s="1"/>
  <c r="O2" i="9"/>
  <c r="O42" i="9" s="1"/>
  <c r="N2" i="9"/>
  <c r="N42" i="9" s="1"/>
  <c r="M2" i="9"/>
  <c r="M42" i="9" s="1"/>
  <c r="L2" i="9"/>
  <c r="L42" i="9" s="1"/>
  <c r="K2" i="9"/>
  <c r="K42" i="9" s="1"/>
  <c r="J2" i="9"/>
  <c r="J42" i="9" s="1"/>
  <c r="I2" i="9"/>
  <c r="I42" i="9" s="1"/>
  <c r="H2" i="9"/>
  <c r="H42" i="9" s="1"/>
  <c r="G2" i="9"/>
  <c r="G42" i="9" s="1"/>
  <c r="F2" i="9"/>
  <c r="F42" i="9" s="1"/>
  <c r="E2" i="9"/>
  <c r="E42" i="9" s="1"/>
  <c r="D2" i="9"/>
  <c r="D42" i="9" s="1"/>
  <c r="C2" i="9"/>
  <c r="C42" i="9" s="1"/>
  <c r="B2" i="9"/>
  <c r="B42" i="9" s="1"/>
  <c r="AT38" i="8"/>
  <c r="AS38" i="8"/>
  <c r="AR38" i="8"/>
  <c r="AQ38" i="8"/>
  <c r="AP38" i="8"/>
  <c r="AO38" i="8"/>
  <c r="AN38" i="8"/>
  <c r="AM38" i="8"/>
  <c r="AL38" i="8"/>
  <c r="AK38" i="8"/>
  <c r="AJ38" i="8"/>
  <c r="AI38" i="8"/>
  <c r="AH38" i="8"/>
  <c r="AG38" i="8"/>
  <c r="AF38" i="8"/>
  <c r="AE38" i="8"/>
  <c r="AD38" i="8"/>
  <c r="AC38" i="8"/>
  <c r="AB38" i="8"/>
  <c r="AA38" i="8"/>
  <c r="Z38" i="8"/>
  <c r="Y38" i="8"/>
  <c r="X38" i="8"/>
  <c r="W38" i="8"/>
  <c r="V38" i="8"/>
  <c r="U38" i="8"/>
  <c r="T38" i="8"/>
  <c r="S38" i="8"/>
  <c r="R38" i="8"/>
  <c r="Q38" i="8"/>
  <c r="P38" i="8"/>
  <c r="O38" i="8"/>
  <c r="N38" i="8"/>
  <c r="M38" i="8"/>
  <c r="L38" i="8"/>
  <c r="K38" i="8"/>
  <c r="J38" i="8"/>
  <c r="I38" i="8"/>
  <c r="H38" i="8"/>
  <c r="G38" i="8"/>
  <c r="F38" i="8"/>
  <c r="E38" i="8"/>
  <c r="D38" i="8"/>
  <c r="C38" i="8"/>
  <c r="B38" i="8"/>
  <c r="A38" i="8"/>
  <c r="AT37" i="8"/>
  <c r="AS37" i="8"/>
  <c r="AR37" i="8"/>
  <c r="AQ37" i="8"/>
  <c r="AP37" i="8"/>
  <c r="AO37" i="8"/>
  <c r="AN37" i="8"/>
  <c r="AM37" i="8"/>
  <c r="AL37" i="8"/>
  <c r="AK37" i="8"/>
  <c r="AJ37" i="8"/>
  <c r="AI37" i="8"/>
  <c r="AH37" i="8"/>
  <c r="AG37" i="8"/>
  <c r="AF37" i="8"/>
  <c r="AE37" i="8"/>
  <c r="AD37" i="8"/>
  <c r="AC37" i="8"/>
  <c r="AB37" i="8"/>
  <c r="AA37" i="8"/>
  <c r="Z37" i="8"/>
  <c r="Y37" i="8"/>
  <c r="X37" i="8"/>
  <c r="W37" i="8"/>
  <c r="V37" i="8"/>
  <c r="U37" i="8"/>
  <c r="T37" i="8"/>
  <c r="S37" i="8"/>
  <c r="R37" i="8"/>
  <c r="Q37" i="8"/>
  <c r="P37" i="8"/>
  <c r="O37" i="8"/>
  <c r="N37" i="8"/>
  <c r="M37" i="8"/>
  <c r="L37" i="8"/>
  <c r="K37" i="8"/>
  <c r="J37" i="8"/>
  <c r="I37" i="8"/>
  <c r="H37" i="8"/>
  <c r="G37" i="8"/>
  <c r="F37" i="8"/>
  <c r="E37" i="8"/>
  <c r="D37" i="8"/>
  <c r="C37" i="8"/>
  <c r="B37" i="8"/>
  <c r="A37" i="8"/>
  <c r="AT36" i="8"/>
  <c r="AS36" i="8"/>
  <c r="AR36" i="8"/>
  <c r="AQ36" i="8"/>
  <c r="AP36" i="8"/>
  <c r="AO36" i="8"/>
  <c r="AN36" i="8"/>
  <c r="AM36" i="8"/>
  <c r="AL36" i="8"/>
  <c r="AK36" i="8"/>
  <c r="AJ36" i="8"/>
  <c r="AI36" i="8"/>
  <c r="AH36" i="8"/>
  <c r="AG36" i="8"/>
  <c r="AF36" i="8"/>
  <c r="AE36" i="8"/>
  <c r="AD36" i="8"/>
  <c r="AC36" i="8"/>
  <c r="AB36" i="8"/>
  <c r="AA36" i="8"/>
  <c r="Z36" i="8"/>
  <c r="Y36" i="8"/>
  <c r="X36" i="8"/>
  <c r="W36" i="8"/>
  <c r="V36" i="8"/>
  <c r="U36" i="8"/>
  <c r="T36" i="8"/>
  <c r="S36" i="8"/>
  <c r="R36" i="8"/>
  <c r="Q36" i="8"/>
  <c r="P36" i="8"/>
  <c r="O36" i="8"/>
  <c r="N36" i="8"/>
  <c r="M36" i="8"/>
  <c r="L36" i="8"/>
  <c r="K36" i="8"/>
  <c r="J36" i="8"/>
  <c r="I36" i="8"/>
  <c r="H36" i="8"/>
  <c r="G36" i="8"/>
  <c r="F36" i="8"/>
  <c r="E36" i="8"/>
  <c r="D36" i="8"/>
  <c r="C36" i="8"/>
  <c r="B36" i="8"/>
  <c r="A36" i="8"/>
  <c r="AT35" i="8"/>
  <c r="AS35" i="8"/>
  <c r="AR35" i="8"/>
  <c r="AQ35" i="8"/>
  <c r="AP35" i="8"/>
  <c r="AO35" i="8"/>
  <c r="AN35" i="8"/>
  <c r="AM35" i="8"/>
  <c r="AL35" i="8"/>
  <c r="AK35" i="8"/>
  <c r="AJ35" i="8"/>
  <c r="AI35" i="8"/>
  <c r="AH35" i="8"/>
  <c r="AG35" i="8"/>
  <c r="AF35" i="8"/>
  <c r="AE35" i="8"/>
  <c r="AD35" i="8"/>
  <c r="AC35" i="8"/>
  <c r="AB35" i="8"/>
  <c r="AA35" i="8"/>
  <c r="Z35" i="8"/>
  <c r="Y35" i="8"/>
  <c r="X35" i="8"/>
  <c r="W35" i="8"/>
  <c r="V35" i="8"/>
  <c r="U35" i="8"/>
  <c r="T35" i="8"/>
  <c r="S35" i="8"/>
  <c r="R35" i="8"/>
  <c r="Q35" i="8"/>
  <c r="P35" i="8"/>
  <c r="O35" i="8"/>
  <c r="N35" i="8"/>
  <c r="M35" i="8"/>
  <c r="L35" i="8"/>
  <c r="K35" i="8"/>
  <c r="J35" i="8"/>
  <c r="I35" i="8"/>
  <c r="H35" i="8"/>
  <c r="G35" i="8"/>
  <c r="F35" i="8"/>
  <c r="E35" i="8"/>
  <c r="D35" i="8"/>
  <c r="C35" i="8"/>
  <c r="B35" i="8"/>
  <c r="A35" i="8"/>
  <c r="AT34" i="8"/>
  <c r="AS34" i="8"/>
  <c r="AR34" i="8"/>
  <c r="AQ34" i="8"/>
  <c r="AP34" i="8"/>
  <c r="AO34" i="8"/>
  <c r="AN34" i="8"/>
  <c r="AM34" i="8"/>
  <c r="AL34" i="8"/>
  <c r="AK34" i="8"/>
  <c r="AJ34" i="8"/>
  <c r="AI34" i="8"/>
  <c r="AH34" i="8"/>
  <c r="AG34" i="8"/>
  <c r="AF34" i="8"/>
  <c r="AE34" i="8"/>
  <c r="AD34" i="8"/>
  <c r="AC34" i="8"/>
  <c r="AB34" i="8"/>
  <c r="AA34" i="8"/>
  <c r="Z34" i="8"/>
  <c r="Y34" i="8"/>
  <c r="X34" i="8"/>
  <c r="W34" i="8"/>
  <c r="V34" i="8"/>
  <c r="U34" i="8"/>
  <c r="T34" i="8"/>
  <c r="S34" i="8"/>
  <c r="R34" i="8"/>
  <c r="Q34" i="8"/>
  <c r="P34" i="8"/>
  <c r="O34" i="8"/>
  <c r="N34" i="8"/>
  <c r="M34" i="8"/>
  <c r="L34" i="8"/>
  <c r="K34" i="8"/>
  <c r="J34" i="8"/>
  <c r="I34" i="8"/>
  <c r="H34" i="8"/>
  <c r="G34" i="8"/>
  <c r="F34" i="8"/>
  <c r="E34" i="8"/>
  <c r="D34" i="8"/>
  <c r="C34" i="8"/>
  <c r="B34" i="8"/>
  <c r="A34" i="8"/>
  <c r="AT33" i="8"/>
  <c r="AS33" i="8"/>
  <c r="AR33" i="8"/>
  <c r="AQ33" i="8"/>
  <c r="AP33" i="8"/>
  <c r="AO33" i="8"/>
  <c r="AN33" i="8"/>
  <c r="AM33" i="8"/>
  <c r="AL33" i="8"/>
  <c r="AK33" i="8"/>
  <c r="AJ33" i="8"/>
  <c r="AI33" i="8"/>
  <c r="AH33" i="8"/>
  <c r="AG33" i="8"/>
  <c r="AF33" i="8"/>
  <c r="AE33" i="8"/>
  <c r="AD33" i="8"/>
  <c r="AC33" i="8"/>
  <c r="AB33" i="8"/>
  <c r="AA33" i="8"/>
  <c r="Z33" i="8"/>
  <c r="Y33" i="8"/>
  <c r="X33" i="8"/>
  <c r="W33" i="8"/>
  <c r="V33" i="8"/>
  <c r="U33" i="8"/>
  <c r="T33" i="8"/>
  <c r="S33" i="8"/>
  <c r="R33" i="8"/>
  <c r="Q33" i="8"/>
  <c r="P33" i="8"/>
  <c r="O33" i="8"/>
  <c r="N33" i="8"/>
  <c r="M33" i="8"/>
  <c r="L33" i="8"/>
  <c r="K33" i="8"/>
  <c r="J33" i="8"/>
  <c r="I33" i="8"/>
  <c r="H33" i="8"/>
  <c r="G33" i="8"/>
  <c r="F33" i="8"/>
  <c r="E33" i="8"/>
  <c r="D33" i="8"/>
  <c r="C33" i="8"/>
  <c r="B33" i="8"/>
  <c r="A33" i="8"/>
  <c r="AT32" i="8"/>
  <c r="AS32" i="8"/>
  <c r="AR32" i="8"/>
  <c r="AQ32" i="8"/>
  <c r="AP32" i="8"/>
  <c r="AO32" i="8"/>
  <c r="AN32" i="8"/>
  <c r="AM32" i="8"/>
  <c r="AL32" i="8"/>
  <c r="AK32" i="8"/>
  <c r="AJ32" i="8"/>
  <c r="AI32" i="8"/>
  <c r="AH32" i="8"/>
  <c r="AG32" i="8"/>
  <c r="AF32" i="8"/>
  <c r="AE32" i="8"/>
  <c r="AD32" i="8"/>
  <c r="AC32" i="8"/>
  <c r="AB32" i="8"/>
  <c r="AA32" i="8"/>
  <c r="Z32" i="8"/>
  <c r="Y32" i="8"/>
  <c r="X32" i="8"/>
  <c r="W32" i="8"/>
  <c r="V32" i="8"/>
  <c r="U32" i="8"/>
  <c r="T32" i="8"/>
  <c r="S32" i="8"/>
  <c r="R32" i="8"/>
  <c r="Q32" i="8"/>
  <c r="P32" i="8"/>
  <c r="O32" i="8"/>
  <c r="N32" i="8"/>
  <c r="M32" i="8"/>
  <c r="L32" i="8"/>
  <c r="K32" i="8"/>
  <c r="J32" i="8"/>
  <c r="I32" i="8"/>
  <c r="H32" i="8"/>
  <c r="G32" i="8"/>
  <c r="F32" i="8"/>
  <c r="E32" i="8"/>
  <c r="D32" i="8"/>
  <c r="C32" i="8"/>
  <c r="B32" i="8"/>
  <c r="A32" i="8"/>
  <c r="AT31" i="8"/>
  <c r="AS31" i="8"/>
  <c r="AR31" i="8"/>
  <c r="AQ31" i="8"/>
  <c r="AP31" i="8"/>
  <c r="AO31" i="8"/>
  <c r="AN31" i="8"/>
  <c r="AM31" i="8"/>
  <c r="AL31" i="8"/>
  <c r="AK31" i="8"/>
  <c r="AJ31" i="8"/>
  <c r="AI31" i="8"/>
  <c r="AH31" i="8"/>
  <c r="AG31" i="8"/>
  <c r="AF31" i="8"/>
  <c r="AE31" i="8"/>
  <c r="AD31" i="8"/>
  <c r="AC31" i="8"/>
  <c r="AB31" i="8"/>
  <c r="AA31" i="8"/>
  <c r="Z31" i="8"/>
  <c r="Y31" i="8"/>
  <c r="X31" i="8"/>
  <c r="W31" i="8"/>
  <c r="V31" i="8"/>
  <c r="U31" i="8"/>
  <c r="T31" i="8"/>
  <c r="S31" i="8"/>
  <c r="R31" i="8"/>
  <c r="Q31" i="8"/>
  <c r="P31" i="8"/>
  <c r="O31" i="8"/>
  <c r="N31" i="8"/>
  <c r="M31" i="8"/>
  <c r="L31" i="8"/>
  <c r="K31" i="8"/>
  <c r="J31" i="8"/>
  <c r="I31" i="8"/>
  <c r="H31" i="8"/>
  <c r="G31" i="8"/>
  <c r="F31" i="8"/>
  <c r="E31" i="8"/>
  <c r="D31" i="8"/>
  <c r="C31" i="8"/>
  <c r="B31" i="8"/>
  <c r="A31" i="8"/>
  <c r="AT30" i="8"/>
  <c r="AS30" i="8"/>
  <c r="AR30" i="8"/>
  <c r="AQ30" i="8"/>
  <c r="AP30" i="8"/>
  <c r="AO30" i="8"/>
  <c r="AN30" i="8"/>
  <c r="AM30" i="8"/>
  <c r="AL30" i="8"/>
  <c r="AK30" i="8"/>
  <c r="AJ30" i="8"/>
  <c r="AI30" i="8"/>
  <c r="AH30" i="8"/>
  <c r="AG30" i="8"/>
  <c r="AF30" i="8"/>
  <c r="AE30" i="8"/>
  <c r="AD30" i="8"/>
  <c r="AC30" i="8"/>
  <c r="AB30" i="8"/>
  <c r="AA30" i="8"/>
  <c r="Z30" i="8"/>
  <c r="Y30" i="8"/>
  <c r="X30" i="8"/>
  <c r="W30" i="8"/>
  <c r="V30" i="8"/>
  <c r="U30" i="8"/>
  <c r="T30" i="8"/>
  <c r="S30" i="8"/>
  <c r="R30" i="8"/>
  <c r="Q30" i="8"/>
  <c r="P30" i="8"/>
  <c r="O30" i="8"/>
  <c r="N30" i="8"/>
  <c r="M30" i="8"/>
  <c r="L30" i="8"/>
  <c r="K30" i="8"/>
  <c r="J30" i="8"/>
  <c r="I30" i="8"/>
  <c r="H30" i="8"/>
  <c r="G30" i="8"/>
  <c r="F30" i="8"/>
  <c r="E30" i="8"/>
  <c r="D30" i="8"/>
  <c r="C30" i="8"/>
  <c r="B30" i="8"/>
  <c r="A30" i="8"/>
  <c r="AT29" i="8"/>
  <c r="AS29" i="8"/>
  <c r="AR29" i="8"/>
  <c r="AQ29" i="8"/>
  <c r="AP29" i="8"/>
  <c r="AO29" i="8"/>
  <c r="AN29" i="8"/>
  <c r="AM29" i="8"/>
  <c r="AL29" i="8"/>
  <c r="AK29" i="8"/>
  <c r="AJ29" i="8"/>
  <c r="AI29" i="8"/>
  <c r="AH29" i="8"/>
  <c r="AG29" i="8"/>
  <c r="AF29" i="8"/>
  <c r="AE29" i="8"/>
  <c r="AD29" i="8"/>
  <c r="AC29" i="8"/>
  <c r="AB29" i="8"/>
  <c r="AA29" i="8"/>
  <c r="Z29" i="8"/>
  <c r="Y29" i="8"/>
  <c r="X29" i="8"/>
  <c r="W29" i="8"/>
  <c r="V29" i="8"/>
  <c r="U29" i="8"/>
  <c r="T29" i="8"/>
  <c r="S29" i="8"/>
  <c r="R29" i="8"/>
  <c r="Q29" i="8"/>
  <c r="P29" i="8"/>
  <c r="O29" i="8"/>
  <c r="N29" i="8"/>
  <c r="M29" i="8"/>
  <c r="L29" i="8"/>
  <c r="K29" i="8"/>
  <c r="J29" i="8"/>
  <c r="I29" i="8"/>
  <c r="H29" i="8"/>
  <c r="G29" i="8"/>
  <c r="F29" i="8"/>
  <c r="E29" i="8"/>
  <c r="D29" i="8"/>
  <c r="C29" i="8"/>
  <c r="B29" i="8"/>
  <c r="A29" i="8"/>
  <c r="AT28" i="8"/>
  <c r="AS28" i="8"/>
  <c r="AR28" i="8"/>
  <c r="AQ28" i="8"/>
  <c r="AP28" i="8"/>
  <c r="AO28" i="8"/>
  <c r="AN28" i="8"/>
  <c r="AM28" i="8"/>
  <c r="AL28" i="8"/>
  <c r="AK28" i="8"/>
  <c r="AJ28" i="8"/>
  <c r="AI28" i="8"/>
  <c r="AH28" i="8"/>
  <c r="AG28" i="8"/>
  <c r="AF28" i="8"/>
  <c r="AE28" i="8"/>
  <c r="AD28" i="8"/>
  <c r="AC28" i="8"/>
  <c r="AB28" i="8"/>
  <c r="AA28" i="8"/>
  <c r="Z28" i="8"/>
  <c r="Y28" i="8"/>
  <c r="X28" i="8"/>
  <c r="W28" i="8"/>
  <c r="V28" i="8"/>
  <c r="U28" i="8"/>
  <c r="T28" i="8"/>
  <c r="S28" i="8"/>
  <c r="R28" i="8"/>
  <c r="Q28" i="8"/>
  <c r="P28" i="8"/>
  <c r="O28" i="8"/>
  <c r="N28" i="8"/>
  <c r="M28" i="8"/>
  <c r="L28" i="8"/>
  <c r="K28" i="8"/>
  <c r="J28" i="8"/>
  <c r="I28" i="8"/>
  <c r="H28" i="8"/>
  <c r="G28" i="8"/>
  <c r="F28" i="8"/>
  <c r="E28" i="8"/>
  <c r="D28" i="8"/>
  <c r="C28" i="8"/>
  <c r="B28" i="8"/>
  <c r="A28" i="8"/>
  <c r="AT27" i="8"/>
  <c r="AS27" i="8"/>
  <c r="AR27" i="8"/>
  <c r="AQ27" i="8"/>
  <c r="AP27" i="8"/>
  <c r="AO27" i="8"/>
  <c r="AN27" i="8"/>
  <c r="AM27" i="8"/>
  <c r="AL27" i="8"/>
  <c r="AK27" i="8"/>
  <c r="AJ27" i="8"/>
  <c r="AI27" i="8"/>
  <c r="AH27" i="8"/>
  <c r="AG27" i="8"/>
  <c r="AF27" i="8"/>
  <c r="AE27" i="8"/>
  <c r="AD27" i="8"/>
  <c r="AC27" i="8"/>
  <c r="AB27" i="8"/>
  <c r="AA27" i="8"/>
  <c r="Z27" i="8"/>
  <c r="Y27" i="8"/>
  <c r="X27" i="8"/>
  <c r="W27" i="8"/>
  <c r="V27" i="8"/>
  <c r="U27" i="8"/>
  <c r="T27" i="8"/>
  <c r="S27" i="8"/>
  <c r="R27" i="8"/>
  <c r="Q27" i="8"/>
  <c r="P27" i="8"/>
  <c r="O27" i="8"/>
  <c r="N27" i="8"/>
  <c r="M27" i="8"/>
  <c r="L27" i="8"/>
  <c r="K27" i="8"/>
  <c r="J27" i="8"/>
  <c r="I27" i="8"/>
  <c r="H27" i="8"/>
  <c r="G27" i="8"/>
  <c r="F27" i="8"/>
  <c r="E27" i="8"/>
  <c r="D27" i="8"/>
  <c r="C27" i="8"/>
  <c r="B27" i="8"/>
  <c r="A27" i="8"/>
  <c r="AT26" i="8"/>
  <c r="AS26" i="8"/>
  <c r="AR26" i="8"/>
  <c r="AQ26" i="8"/>
  <c r="AP26" i="8"/>
  <c r="AO26" i="8"/>
  <c r="AN26" i="8"/>
  <c r="AM26" i="8"/>
  <c r="AL26" i="8"/>
  <c r="AK26" i="8"/>
  <c r="AJ26" i="8"/>
  <c r="AI26" i="8"/>
  <c r="AH26" i="8"/>
  <c r="AG26" i="8"/>
  <c r="AF26" i="8"/>
  <c r="AE26" i="8"/>
  <c r="AD26" i="8"/>
  <c r="AC26" i="8"/>
  <c r="AB26" i="8"/>
  <c r="AA26" i="8"/>
  <c r="Z26" i="8"/>
  <c r="Y26" i="8"/>
  <c r="X26" i="8"/>
  <c r="W26" i="8"/>
  <c r="V26" i="8"/>
  <c r="U26" i="8"/>
  <c r="T26" i="8"/>
  <c r="S26" i="8"/>
  <c r="R26" i="8"/>
  <c r="Q26" i="8"/>
  <c r="P26" i="8"/>
  <c r="O26" i="8"/>
  <c r="N26" i="8"/>
  <c r="M26" i="8"/>
  <c r="L26" i="8"/>
  <c r="K26" i="8"/>
  <c r="J26" i="8"/>
  <c r="I26" i="8"/>
  <c r="H26" i="8"/>
  <c r="G26" i="8"/>
  <c r="F26" i="8"/>
  <c r="E26" i="8"/>
  <c r="D26" i="8"/>
  <c r="C26" i="8"/>
  <c r="B26" i="8"/>
  <c r="A26" i="8"/>
  <c r="AT25" i="8"/>
  <c r="AS25" i="8"/>
  <c r="AR25" i="8"/>
  <c r="AQ25" i="8"/>
  <c r="AP25" i="8"/>
  <c r="AO25" i="8"/>
  <c r="AN25" i="8"/>
  <c r="AM25" i="8"/>
  <c r="AL25" i="8"/>
  <c r="AK25" i="8"/>
  <c r="AJ25" i="8"/>
  <c r="AI25" i="8"/>
  <c r="AH25" i="8"/>
  <c r="AG25" i="8"/>
  <c r="AF25" i="8"/>
  <c r="AE25" i="8"/>
  <c r="AD25" i="8"/>
  <c r="AC25" i="8"/>
  <c r="AB25" i="8"/>
  <c r="AA25" i="8"/>
  <c r="Z25" i="8"/>
  <c r="Y25" i="8"/>
  <c r="X25" i="8"/>
  <c r="W25" i="8"/>
  <c r="V25" i="8"/>
  <c r="U25" i="8"/>
  <c r="T25" i="8"/>
  <c r="S25" i="8"/>
  <c r="R25" i="8"/>
  <c r="Q25" i="8"/>
  <c r="P25" i="8"/>
  <c r="O25" i="8"/>
  <c r="N25" i="8"/>
  <c r="M25" i="8"/>
  <c r="L25" i="8"/>
  <c r="K25" i="8"/>
  <c r="J25" i="8"/>
  <c r="I25" i="8"/>
  <c r="H25" i="8"/>
  <c r="G25" i="8"/>
  <c r="F25" i="8"/>
  <c r="E25" i="8"/>
  <c r="D25" i="8"/>
  <c r="C25" i="8"/>
  <c r="B25" i="8"/>
  <c r="A25" i="8"/>
  <c r="AT24" i="8"/>
  <c r="AS24" i="8"/>
  <c r="AR24" i="8"/>
  <c r="AQ24" i="8"/>
  <c r="AP24" i="8"/>
  <c r="AO24" i="8"/>
  <c r="AN24" i="8"/>
  <c r="AM24" i="8"/>
  <c r="AL24" i="8"/>
  <c r="AK24" i="8"/>
  <c r="AJ24" i="8"/>
  <c r="AI24" i="8"/>
  <c r="AH24" i="8"/>
  <c r="AG24" i="8"/>
  <c r="AF24" i="8"/>
  <c r="AE24" i="8"/>
  <c r="AD24" i="8"/>
  <c r="AC24" i="8"/>
  <c r="AB24" i="8"/>
  <c r="AA24" i="8"/>
  <c r="Z24" i="8"/>
  <c r="Y24" i="8"/>
  <c r="X24" i="8"/>
  <c r="W24" i="8"/>
  <c r="V24" i="8"/>
  <c r="U24" i="8"/>
  <c r="T24" i="8"/>
  <c r="S24" i="8"/>
  <c r="R24" i="8"/>
  <c r="Q24" i="8"/>
  <c r="P24" i="8"/>
  <c r="O24" i="8"/>
  <c r="N24" i="8"/>
  <c r="M24" i="8"/>
  <c r="L24" i="8"/>
  <c r="K24" i="8"/>
  <c r="J24" i="8"/>
  <c r="I24" i="8"/>
  <c r="H24" i="8"/>
  <c r="G24" i="8"/>
  <c r="F24" i="8"/>
  <c r="E24" i="8"/>
  <c r="D24" i="8"/>
  <c r="C24" i="8"/>
  <c r="B24" i="8"/>
  <c r="A24" i="8"/>
  <c r="AT23" i="8"/>
  <c r="AS23" i="8"/>
  <c r="AR23" i="8"/>
  <c r="AQ23" i="8"/>
  <c r="AP23" i="8"/>
  <c r="AO23" i="8"/>
  <c r="AN23" i="8"/>
  <c r="AM23" i="8"/>
  <c r="AL23" i="8"/>
  <c r="AK23" i="8"/>
  <c r="AJ23" i="8"/>
  <c r="AI23" i="8"/>
  <c r="AH23" i="8"/>
  <c r="AG23" i="8"/>
  <c r="AF23" i="8"/>
  <c r="AE23" i="8"/>
  <c r="AD23" i="8"/>
  <c r="AC23" i="8"/>
  <c r="AB23" i="8"/>
  <c r="AA23" i="8"/>
  <c r="Z23" i="8"/>
  <c r="Y23" i="8"/>
  <c r="X23" i="8"/>
  <c r="W23" i="8"/>
  <c r="V23" i="8"/>
  <c r="U23" i="8"/>
  <c r="T23" i="8"/>
  <c r="S23" i="8"/>
  <c r="R23" i="8"/>
  <c r="Q23" i="8"/>
  <c r="P23" i="8"/>
  <c r="O23" i="8"/>
  <c r="N23" i="8"/>
  <c r="M23" i="8"/>
  <c r="L23" i="8"/>
  <c r="K23" i="8"/>
  <c r="J23" i="8"/>
  <c r="I23" i="8"/>
  <c r="H23" i="8"/>
  <c r="G23" i="8"/>
  <c r="F23" i="8"/>
  <c r="E23" i="8"/>
  <c r="D23" i="8"/>
  <c r="C23" i="8"/>
  <c r="B23" i="8"/>
  <c r="A23" i="8"/>
  <c r="AT22" i="8"/>
  <c r="AS22" i="8"/>
  <c r="AR22" i="8"/>
  <c r="AQ22" i="8"/>
  <c r="AP22" i="8"/>
  <c r="AO22" i="8"/>
  <c r="AN22" i="8"/>
  <c r="AM22" i="8"/>
  <c r="AL22" i="8"/>
  <c r="AK22" i="8"/>
  <c r="AJ22" i="8"/>
  <c r="AI22" i="8"/>
  <c r="AH22" i="8"/>
  <c r="AG22" i="8"/>
  <c r="AF22" i="8"/>
  <c r="AE22" i="8"/>
  <c r="AD22" i="8"/>
  <c r="AC22" i="8"/>
  <c r="AB22" i="8"/>
  <c r="AA22" i="8"/>
  <c r="Z22" i="8"/>
  <c r="Y22" i="8"/>
  <c r="X22" i="8"/>
  <c r="W22" i="8"/>
  <c r="V22" i="8"/>
  <c r="U22" i="8"/>
  <c r="T22" i="8"/>
  <c r="S22" i="8"/>
  <c r="R22" i="8"/>
  <c r="Q22" i="8"/>
  <c r="P22" i="8"/>
  <c r="O22" i="8"/>
  <c r="N22" i="8"/>
  <c r="M22" i="8"/>
  <c r="L22" i="8"/>
  <c r="K22" i="8"/>
  <c r="J22" i="8"/>
  <c r="I22" i="8"/>
  <c r="H22" i="8"/>
  <c r="G22" i="8"/>
  <c r="F22" i="8"/>
  <c r="E22" i="8"/>
  <c r="D22" i="8"/>
  <c r="C22" i="8"/>
  <c r="B22" i="8"/>
  <c r="A22" i="8"/>
  <c r="AT21" i="8"/>
  <c r="AS21" i="8"/>
  <c r="AR21" i="8"/>
  <c r="AQ21" i="8"/>
  <c r="AP21" i="8"/>
  <c r="AO21" i="8"/>
  <c r="AN21" i="8"/>
  <c r="AM21" i="8"/>
  <c r="AL21" i="8"/>
  <c r="AK21" i="8"/>
  <c r="AJ21" i="8"/>
  <c r="AI21" i="8"/>
  <c r="AH21" i="8"/>
  <c r="AG21" i="8"/>
  <c r="AF21" i="8"/>
  <c r="AE21" i="8"/>
  <c r="AD21" i="8"/>
  <c r="AC21" i="8"/>
  <c r="AB21" i="8"/>
  <c r="AA21" i="8"/>
  <c r="Z21" i="8"/>
  <c r="Y21" i="8"/>
  <c r="X21" i="8"/>
  <c r="W21" i="8"/>
  <c r="V21" i="8"/>
  <c r="U21" i="8"/>
  <c r="T21" i="8"/>
  <c r="S21" i="8"/>
  <c r="R21" i="8"/>
  <c r="Q21" i="8"/>
  <c r="P21" i="8"/>
  <c r="O21" i="8"/>
  <c r="N21" i="8"/>
  <c r="M21" i="8"/>
  <c r="L21" i="8"/>
  <c r="K21" i="8"/>
  <c r="J21" i="8"/>
  <c r="I21" i="8"/>
  <c r="H21" i="8"/>
  <c r="G21" i="8"/>
  <c r="F21" i="8"/>
  <c r="E21" i="8"/>
  <c r="D21" i="8"/>
  <c r="C21" i="8"/>
  <c r="B21" i="8"/>
  <c r="A21" i="8"/>
  <c r="AT20" i="8"/>
  <c r="AS20" i="8"/>
  <c r="AR20" i="8"/>
  <c r="AQ20" i="8"/>
  <c r="AP20" i="8"/>
  <c r="AO20" i="8"/>
  <c r="AN20" i="8"/>
  <c r="AM20" i="8"/>
  <c r="AL20" i="8"/>
  <c r="AK20" i="8"/>
  <c r="AJ20" i="8"/>
  <c r="AI20" i="8"/>
  <c r="AH20" i="8"/>
  <c r="AG20" i="8"/>
  <c r="AF20" i="8"/>
  <c r="AE20" i="8"/>
  <c r="AD20" i="8"/>
  <c r="AC20" i="8"/>
  <c r="AB20" i="8"/>
  <c r="AA20" i="8"/>
  <c r="Z20" i="8"/>
  <c r="Y20" i="8"/>
  <c r="X20" i="8"/>
  <c r="W20" i="8"/>
  <c r="V20" i="8"/>
  <c r="U20" i="8"/>
  <c r="T20" i="8"/>
  <c r="S20" i="8"/>
  <c r="R20" i="8"/>
  <c r="Q20" i="8"/>
  <c r="P20" i="8"/>
  <c r="O20" i="8"/>
  <c r="N20" i="8"/>
  <c r="M20" i="8"/>
  <c r="L20" i="8"/>
  <c r="K20" i="8"/>
  <c r="J20" i="8"/>
  <c r="I20" i="8"/>
  <c r="H20" i="8"/>
  <c r="G20" i="8"/>
  <c r="F20" i="8"/>
  <c r="E20" i="8"/>
  <c r="D20" i="8"/>
  <c r="C20" i="8"/>
  <c r="B20" i="8"/>
  <c r="A20" i="8"/>
  <c r="AT19" i="8"/>
  <c r="AS19" i="8"/>
  <c r="AR19" i="8"/>
  <c r="AQ19" i="8"/>
  <c r="AP19" i="8"/>
  <c r="AO19" i="8"/>
  <c r="AN19" i="8"/>
  <c r="AM19" i="8"/>
  <c r="AL19" i="8"/>
  <c r="AK19" i="8"/>
  <c r="AJ19" i="8"/>
  <c r="AI19" i="8"/>
  <c r="AH19" i="8"/>
  <c r="AG19" i="8"/>
  <c r="AF19" i="8"/>
  <c r="AE19" i="8"/>
  <c r="AD19" i="8"/>
  <c r="AC19" i="8"/>
  <c r="AB19" i="8"/>
  <c r="AA19" i="8"/>
  <c r="Z19" i="8"/>
  <c r="Y19" i="8"/>
  <c r="X19" i="8"/>
  <c r="W19" i="8"/>
  <c r="V19" i="8"/>
  <c r="U19" i="8"/>
  <c r="T19" i="8"/>
  <c r="S19" i="8"/>
  <c r="R19" i="8"/>
  <c r="Q19" i="8"/>
  <c r="P19" i="8"/>
  <c r="O19" i="8"/>
  <c r="N19" i="8"/>
  <c r="M19" i="8"/>
  <c r="L19" i="8"/>
  <c r="K19" i="8"/>
  <c r="J19" i="8"/>
  <c r="I19" i="8"/>
  <c r="H19" i="8"/>
  <c r="G19" i="8"/>
  <c r="F19" i="8"/>
  <c r="E19" i="8"/>
  <c r="D19" i="8"/>
  <c r="C19" i="8"/>
  <c r="B19" i="8"/>
  <c r="A19" i="8"/>
  <c r="AT18" i="8"/>
  <c r="AS18" i="8"/>
  <c r="AR18" i="8"/>
  <c r="AQ18" i="8"/>
  <c r="AP18" i="8"/>
  <c r="AO18" i="8"/>
  <c r="AN18" i="8"/>
  <c r="AM18" i="8"/>
  <c r="AL18" i="8"/>
  <c r="AK18" i="8"/>
  <c r="AJ18" i="8"/>
  <c r="AI18" i="8"/>
  <c r="AH18" i="8"/>
  <c r="AG18" i="8"/>
  <c r="AF18" i="8"/>
  <c r="AE18" i="8"/>
  <c r="AD18" i="8"/>
  <c r="AC18" i="8"/>
  <c r="AB18" i="8"/>
  <c r="AA18" i="8"/>
  <c r="Z18" i="8"/>
  <c r="Y18" i="8"/>
  <c r="X18" i="8"/>
  <c r="W18" i="8"/>
  <c r="V18" i="8"/>
  <c r="U18" i="8"/>
  <c r="T18" i="8"/>
  <c r="S18" i="8"/>
  <c r="R18" i="8"/>
  <c r="Q18" i="8"/>
  <c r="P18" i="8"/>
  <c r="O18" i="8"/>
  <c r="N18" i="8"/>
  <c r="M18" i="8"/>
  <c r="L18" i="8"/>
  <c r="K18" i="8"/>
  <c r="J18" i="8"/>
  <c r="I18" i="8"/>
  <c r="H18" i="8"/>
  <c r="G18" i="8"/>
  <c r="F18" i="8"/>
  <c r="E18" i="8"/>
  <c r="D18" i="8"/>
  <c r="C18" i="8"/>
  <c r="B18" i="8"/>
  <c r="A18" i="8"/>
  <c r="AT17" i="8"/>
  <c r="AS17" i="8"/>
  <c r="AR17" i="8"/>
  <c r="AQ17" i="8"/>
  <c r="AP17" i="8"/>
  <c r="AO17" i="8"/>
  <c r="AN17" i="8"/>
  <c r="AM17" i="8"/>
  <c r="AL17" i="8"/>
  <c r="AK17" i="8"/>
  <c r="AJ17" i="8"/>
  <c r="AI17" i="8"/>
  <c r="AH17" i="8"/>
  <c r="AG17" i="8"/>
  <c r="AF17" i="8"/>
  <c r="AE17" i="8"/>
  <c r="AD17" i="8"/>
  <c r="AC17" i="8"/>
  <c r="AB17" i="8"/>
  <c r="AA17" i="8"/>
  <c r="Z17" i="8"/>
  <c r="Y17" i="8"/>
  <c r="X17" i="8"/>
  <c r="W17" i="8"/>
  <c r="V17" i="8"/>
  <c r="U17" i="8"/>
  <c r="T17" i="8"/>
  <c r="S17" i="8"/>
  <c r="R17" i="8"/>
  <c r="Q17" i="8"/>
  <c r="P17" i="8"/>
  <c r="O17" i="8"/>
  <c r="N17" i="8"/>
  <c r="M17" i="8"/>
  <c r="L17" i="8"/>
  <c r="K17" i="8"/>
  <c r="J17" i="8"/>
  <c r="I17" i="8"/>
  <c r="H17" i="8"/>
  <c r="G17" i="8"/>
  <c r="F17" i="8"/>
  <c r="E17" i="8"/>
  <c r="D17" i="8"/>
  <c r="C17" i="8"/>
  <c r="B17" i="8"/>
  <c r="A17" i="8"/>
  <c r="AT16" i="8"/>
  <c r="AS16" i="8"/>
  <c r="AR16" i="8"/>
  <c r="AQ16" i="8"/>
  <c r="AP16" i="8"/>
  <c r="AO16" i="8"/>
  <c r="AN16" i="8"/>
  <c r="AM16" i="8"/>
  <c r="AL16" i="8"/>
  <c r="AK16" i="8"/>
  <c r="AJ16" i="8"/>
  <c r="AI16" i="8"/>
  <c r="AH16" i="8"/>
  <c r="AG16" i="8"/>
  <c r="AF16" i="8"/>
  <c r="AE16" i="8"/>
  <c r="AD16" i="8"/>
  <c r="AC16" i="8"/>
  <c r="AB16" i="8"/>
  <c r="AA16" i="8"/>
  <c r="Z16" i="8"/>
  <c r="Y16" i="8"/>
  <c r="X16" i="8"/>
  <c r="W16" i="8"/>
  <c r="V16" i="8"/>
  <c r="U16" i="8"/>
  <c r="T16" i="8"/>
  <c r="S16" i="8"/>
  <c r="R16" i="8"/>
  <c r="Q16" i="8"/>
  <c r="P16" i="8"/>
  <c r="O16" i="8"/>
  <c r="N16" i="8"/>
  <c r="M16" i="8"/>
  <c r="L16" i="8"/>
  <c r="K16" i="8"/>
  <c r="J16" i="8"/>
  <c r="I16" i="8"/>
  <c r="H16" i="8"/>
  <c r="G16" i="8"/>
  <c r="F16" i="8"/>
  <c r="E16" i="8"/>
  <c r="D16" i="8"/>
  <c r="C16" i="8"/>
  <c r="B16" i="8"/>
  <c r="A16" i="8"/>
  <c r="AT15" i="8"/>
  <c r="AS15" i="8"/>
  <c r="AR15" i="8"/>
  <c r="AQ15" i="8"/>
  <c r="AP15" i="8"/>
  <c r="AO15" i="8"/>
  <c r="AN15" i="8"/>
  <c r="AM15" i="8"/>
  <c r="AL15" i="8"/>
  <c r="AK15" i="8"/>
  <c r="AJ15" i="8"/>
  <c r="AI15" i="8"/>
  <c r="AH15" i="8"/>
  <c r="AG15" i="8"/>
  <c r="AF15" i="8"/>
  <c r="AE15" i="8"/>
  <c r="AD15" i="8"/>
  <c r="AC15" i="8"/>
  <c r="AB15" i="8"/>
  <c r="AA15" i="8"/>
  <c r="Z15" i="8"/>
  <c r="Y15" i="8"/>
  <c r="X15" i="8"/>
  <c r="W15" i="8"/>
  <c r="V15" i="8"/>
  <c r="U15" i="8"/>
  <c r="T15" i="8"/>
  <c r="S15" i="8"/>
  <c r="R15" i="8"/>
  <c r="Q15" i="8"/>
  <c r="P15" i="8"/>
  <c r="O15" i="8"/>
  <c r="N15" i="8"/>
  <c r="M15" i="8"/>
  <c r="L15" i="8"/>
  <c r="K15" i="8"/>
  <c r="J15" i="8"/>
  <c r="I15" i="8"/>
  <c r="H15" i="8"/>
  <c r="G15" i="8"/>
  <c r="F15" i="8"/>
  <c r="E15" i="8"/>
  <c r="D15" i="8"/>
  <c r="C15" i="8"/>
  <c r="B15" i="8"/>
  <c r="A15" i="8"/>
  <c r="AT14" i="8"/>
  <c r="AS14" i="8"/>
  <c r="AR14" i="8"/>
  <c r="AQ14" i="8"/>
  <c r="AP14" i="8"/>
  <c r="AO14" i="8"/>
  <c r="AN14" i="8"/>
  <c r="AM14" i="8"/>
  <c r="AL14" i="8"/>
  <c r="AK14" i="8"/>
  <c r="AJ14" i="8"/>
  <c r="AI14" i="8"/>
  <c r="AH14" i="8"/>
  <c r="AG14" i="8"/>
  <c r="AF14" i="8"/>
  <c r="AE14" i="8"/>
  <c r="AD14" i="8"/>
  <c r="AC14" i="8"/>
  <c r="AB14" i="8"/>
  <c r="AA14" i="8"/>
  <c r="Z14" i="8"/>
  <c r="Y14" i="8"/>
  <c r="X14" i="8"/>
  <c r="W14" i="8"/>
  <c r="V14" i="8"/>
  <c r="U14" i="8"/>
  <c r="T14" i="8"/>
  <c r="S14" i="8"/>
  <c r="R14" i="8"/>
  <c r="Q14" i="8"/>
  <c r="P14" i="8"/>
  <c r="O14" i="8"/>
  <c r="N14" i="8"/>
  <c r="M14" i="8"/>
  <c r="L14" i="8"/>
  <c r="K14" i="8"/>
  <c r="J14" i="8"/>
  <c r="I14" i="8"/>
  <c r="H14" i="8"/>
  <c r="G14" i="8"/>
  <c r="F14" i="8"/>
  <c r="E14" i="8"/>
  <c r="D14" i="8"/>
  <c r="C14" i="8"/>
  <c r="B14" i="8"/>
  <c r="A14" i="8"/>
  <c r="AT13" i="8"/>
  <c r="AS13" i="8"/>
  <c r="AR13" i="8"/>
  <c r="AQ13" i="8"/>
  <c r="AP13" i="8"/>
  <c r="AO13" i="8"/>
  <c r="AN13" i="8"/>
  <c r="AM13" i="8"/>
  <c r="AL13" i="8"/>
  <c r="AK13" i="8"/>
  <c r="AJ13" i="8"/>
  <c r="AI13" i="8"/>
  <c r="AH13" i="8"/>
  <c r="AG13" i="8"/>
  <c r="AF13" i="8"/>
  <c r="AE13" i="8"/>
  <c r="AD13" i="8"/>
  <c r="AC13" i="8"/>
  <c r="AB13" i="8"/>
  <c r="AA13" i="8"/>
  <c r="Z13" i="8"/>
  <c r="Y13" i="8"/>
  <c r="X13" i="8"/>
  <c r="W13" i="8"/>
  <c r="V13" i="8"/>
  <c r="U13" i="8"/>
  <c r="T13" i="8"/>
  <c r="S13" i="8"/>
  <c r="R13" i="8"/>
  <c r="Q13" i="8"/>
  <c r="P13" i="8"/>
  <c r="O13" i="8"/>
  <c r="N13" i="8"/>
  <c r="M13" i="8"/>
  <c r="L13" i="8"/>
  <c r="K13" i="8"/>
  <c r="J13" i="8"/>
  <c r="I13" i="8"/>
  <c r="H13" i="8"/>
  <c r="G13" i="8"/>
  <c r="F13" i="8"/>
  <c r="E13" i="8"/>
  <c r="D13" i="8"/>
  <c r="C13" i="8"/>
  <c r="B13" i="8"/>
  <c r="A13" i="8"/>
  <c r="AT12" i="8"/>
  <c r="AS12" i="8"/>
  <c r="AR12" i="8"/>
  <c r="AQ12" i="8"/>
  <c r="AP12" i="8"/>
  <c r="AO12" i="8"/>
  <c r="AN12" i="8"/>
  <c r="AM12" i="8"/>
  <c r="AL12" i="8"/>
  <c r="AK12" i="8"/>
  <c r="AJ12" i="8"/>
  <c r="AI12" i="8"/>
  <c r="AH12" i="8"/>
  <c r="AG12" i="8"/>
  <c r="AF12" i="8"/>
  <c r="AE12" i="8"/>
  <c r="AD12" i="8"/>
  <c r="AC12" i="8"/>
  <c r="AB12" i="8"/>
  <c r="AA12" i="8"/>
  <c r="Z12" i="8"/>
  <c r="Y12" i="8"/>
  <c r="X12" i="8"/>
  <c r="W12" i="8"/>
  <c r="V12" i="8"/>
  <c r="U12" i="8"/>
  <c r="T12" i="8"/>
  <c r="S12" i="8"/>
  <c r="R12" i="8"/>
  <c r="Q12" i="8"/>
  <c r="P12" i="8"/>
  <c r="O12" i="8"/>
  <c r="N12" i="8"/>
  <c r="M12" i="8"/>
  <c r="L12" i="8"/>
  <c r="K12" i="8"/>
  <c r="J12" i="8"/>
  <c r="I12" i="8"/>
  <c r="H12" i="8"/>
  <c r="G12" i="8"/>
  <c r="F12" i="8"/>
  <c r="E12" i="8"/>
  <c r="D12" i="8"/>
  <c r="C12" i="8"/>
  <c r="B12" i="8"/>
  <c r="A12" i="8"/>
  <c r="AT11" i="8"/>
  <c r="AS11" i="8"/>
  <c r="AR11" i="8"/>
  <c r="AQ11" i="8"/>
  <c r="AP11" i="8"/>
  <c r="AO11" i="8"/>
  <c r="AN11" i="8"/>
  <c r="AM11" i="8"/>
  <c r="AL11" i="8"/>
  <c r="AK11" i="8"/>
  <c r="AJ11" i="8"/>
  <c r="AI11" i="8"/>
  <c r="AH11" i="8"/>
  <c r="AG11" i="8"/>
  <c r="AF11" i="8"/>
  <c r="AE11" i="8"/>
  <c r="AD11" i="8"/>
  <c r="AC11" i="8"/>
  <c r="AB11" i="8"/>
  <c r="AA11" i="8"/>
  <c r="Z11" i="8"/>
  <c r="Y11" i="8"/>
  <c r="X11" i="8"/>
  <c r="W11" i="8"/>
  <c r="V11" i="8"/>
  <c r="U11" i="8"/>
  <c r="T11" i="8"/>
  <c r="S11" i="8"/>
  <c r="R11" i="8"/>
  <c r="Q11" i="8"/>
  <c r="P11" i="8"/>
  <c r="O11" i="8"/>
  <c r="N11" i="8"/>
  <c r="M11" i="8"/>
  <c r="L11" i="8"/>
  <c r="K11" i="8"/>
  <c r="J11" i="8"/>
  <c r="I11" i="8"/>
  <c r="H11" i="8"/>
  <c r="G11" i="8"/>
  <c r="F11" i="8"/>
  <c r="E11" i="8"/>
  <c r="D11" i="8"/>
  <c r="C11" i="8"/>
  <c r="B11" i="8"/>
  <c r="A11" i="8"/>
  <c r="AT10" i="8"/>
  <c r="AS10" i="8"/>
  <c r="AR10" i="8"/>
  <c r="AQ10" i="8"/>
  <c r="AP10" i="8"/>
  <c r="AO10" i="8"/>
  <c r="AN10" i="8"/>
  <c r="AM10" i="8"/>
  <c r="AL10" i="8"/>
  <c r="AK10" i="8"/>
  <c r="AJ10" i="8"/>
  <c r="AI10" i="8"/>
  <c r="AH10" i="8"/>
  <c r="AG10" i="8"/>
  <c r="AF10" i="8"/>
  <c r="AE10" i="8"/>
  <c r="AD10" i="8"/>
  <c r="AC10" i="8"/>
  <c r="AB10" i="8"/>
  <c r="AA10" i="8"/>
  <c r="Z10" i="8"/>
  <c r="Y10" i="8"/>
  <c r="X10" i="8"/>
  <c r="W10" i="8"/>
  <c r="V10" i="8"/>
  <c r="U10" i="8"/>
  <c r="T10" i="8"/>
  <c r="S10" i="8"/>
  <c r="R10" i="8"/>
  <c r="Q10" i="8"/>
  <c r="P10" i="8"/>
  <c r="O10" i="8"/>
  <c r="N10" i="8"/>
  <c r="M10" i="8"/>
  <c r="L10" i="8"/>
  <c r="K10" i="8"/>
  <c r="J10" i="8"/>
  <c r="I10" i="8"/>
  <c r="H10" i="8"/>
  <c r="G10" i="8"/>
  <c r="F10" i="8"/>
  <c r="E10" i="8"/>
  <c r="D10" i="8"/>
  <c r="C10" i="8"/>
  <c r="B10" i="8"/>
  <c r="A10" i="8"/>
  <c r="AT9" i="8"/>
  <c r="AS9" i="8"/>
  <c r="AR9" i="8"/>
  <c r="AQ9" i="8"/>
  <c r="AP9" i="8"/>
  <c r="AO9" i="8"/>
  <c r="AN9" i="8"/>
  <c r="AM9" i="8"/>
  <c r="AL9" i="8"/>
  <c r="AK9" i="8"/>
  <c r="AJ9" i="8"/>
  <c r="AI9" i="8"/>
  <c r="AH9" i="8"/>
  <c r="AG9" i="8"/>
  <c r="AF9" i="8"/>
  <c r="AE9" i="8"/>
  <c r="AD9" i="8"/>
  <c r="AC9" i="8"/>
  <c r="AB9" i="8"/>
  <c r="AA9" i="8"/>
  <c r="Z9" i="8"/>
  <c r="Y9" i="8"/>
  <c r="X9" i="8"/>
  <c r="W9" i="8"/>
  <c r="V9" i="8"/>
  <c r="U9" i="8"/>
  <c r="T9" i="8"/>
  <c r="S9" i="8"/>
  <c r="R9" i="8"/>
  <c r="Q9" i="8"/>
  <c r="P9" i="8"/>
  <c r="O9" i="8"/>
  <c r="N9" i="8"/>
  <c r="M9" i="8"/>
  <c r="L9" i="8"/>
  <c r="K9" i="8"/>
  <c r="J9" i="8"/>
  <c r="I9" i="8"/>
  <c r="H9" i="8"/>
  <c r="G9" i="8"/>
  <c r="F9" i="8"/>
  <c r="E9" i="8"/>
  <c r="D9" i="8"/>
  <c r="C9" i="8"/>
  <c r="B9" i="8"/>
  <c r="A9" i="8"/>
  <c r="AT8" i="8"/>
  <c r="AS8" i="8"/>
  <c r="AR8" i="8"/>
  <c r="AQ8" i="8"/>
  <c r="AP8" i="8"/>
  <c r="AO8" i="8"/>
  <c r="AN8" i="8"/>
  <c r="AM8" i="8"/>
  <c r="AL8" i="8"/>
  <c r="AK8" i="8"/>
  <c r="AJ8" i="8"/>
  <c r="AI8" i="8"/>
  <c r="AH8" i="8"/>
  <c r="AG8" i="8"/>
  <c r="AF8" i="8"/>
  <c r="AE8" i="8"/>
  <c r="AD8" i="8"/>
  <c r="AC8" i="8"/>
  <c r="AB8" i="8"/>
  <c r="AA8" i="8"/>
  <c r="Z8" i="8"/>
  <c r="Y8" i="8"/>
  <c r="X8" i="8"/>
  <c r="W8" i="8"/>
  <c r="V8" i="8"/>
  <c r="U8" i="8"/>
  <c r="T8" i="8"/>
  <c r="S8" i="8"/>
  <c r="R8" i="8"/>
  <c r="Q8" i="8"/>
  <c r="P8" i="8"/>
  <c r="O8" i="8"/>
  <c r="N8" i="8"/>
  <c r="M8" i="8"/>
  <c r="L8" i="8"/>
  <c r="K8" i="8"/>
  <c r="J8" i="8"/>
  <c r="I8" i="8"/>
  <c r="H8" i="8"/>
  <c r="G8" i="8"/>
  <c r="F8" i="8"/>
  <c r="E8" i="8"/>
  <c r="D8" i="8"/>
  <c r="C8" i="8"/>
  <c r="B8" i="8"/>
  <c r="A8" i="8"/>
  <c r="AT7" i="8"/>
  <c r="AS7" i="8"/>
  <c r="AR7" i="8"/>
  <c r="AQ7" i="8"/>
  <c r="AP7" i="8"/>
  <c r="AO7" i="8"/>
  <c r="AN7" i="8"/>
  <c r="AM7" i="8"/>
  <c r="AL7" i="8"/>
  <c r="AK7" i="8"/>
  <c r="AJ7" i="8"/>
  <c r="AI7" i="8"/>
  <c r="AH7" i="8"/>
  <c r="AG7" i="8"/>
  <c r="AF7" i="8"/>
  <c r="AE7" i="8"/>
  <c r="AD7" i="8"/>
  <c r="AC7" i="8"/>
  <c r="AB7" i="8"/>
  <c r="AA7" i="8"/>
  <c r="Z7" i="8"/>
  <c r="Y7" i="8"/>
  <c r="X7" i="8"/>
  <c r="W7" i="8"/>
  <c r="V7" i="8"/>
  <c r="U7" i="8"/>
  <c r="T7" i="8"/>
  <c r="S7" i="8"/>
  <c r="R7" i="8"/>
  <c r="Q7" i="8"/>
  <c r="P7" i="8"/>
  <c r="O7" i="8"/>
  <c r="N7" i="8"/>
  <c r="M7" i="8"/>
  <c r="L7" i="8"/>
  <c r="K7" i="8"/>
  <c r="J7" i="8"/>
  <c r="I7" i="8"/>
  <c r="H7" i="8"/>
  <c r="G7" i="8"/>
  <c r="F7" i="8"/>
  <c r="E7" i="8"/>
  <c r="D7" i="8"/>
  <c r="C7" i="8"/>
  <c r="B7" i="8"/>
  <c r="A7" i="8"/>
  <c r="AT6" i="8"/>
  <c r="AS6" i="8"/>
  <c r="AR6" i="8"/>
  <c r="AQ6" i="8"/>
  <c r="AP6" i="8"/>
  <c r="AO6" i="8"/>
  <c r="AN6" i="8"/>
  <c r="AM6" i="8"/>
  <c r="AL6" i="8"/>
  <c r="AK6" i="8"/>
  <c r="AJ6" i="8"/>
  <c r="AI6" i="8"/>
  <c r="AH6" i="8"/>
  <c r="AG6" i="8"/>
  <c r="AF6" i="8"/>
  <c r="AE6" i="8"/>
  <c r="AD6" i="8"/>
  <c r="AC6" i="8"/>
  <c r="AB6" i="8"/>
  <c r="AA6" i="8"/>
  <c r="Z6" i="8"/>
  <c r="Y6" i="8"/>
  <c r="X6" i="8"/>
  <c r="W6" i="8"/>
  <c r="V6" i="8"/>
  <c r="U6" i="8"/>
  <c r="T6" i="8"/>
  <c r="S6" i="8"/>
  <c r="R6" i="8"/>
  <c r="Q6" i="8"/>
  <c r="P6" i="8"/>
  <c r="O6" i="8"/>
  <c r="N6" i="8"/>
  <c r="M6" i="8"/>
  <c r="L6" i="8"/>
  <c r="K6" i="8"/>
  <c r="J6" i="8"/>
  <c r="I6" i="8"/>
  <c r="H6" i="8"/>
  <c r="G6" i="8"/>
  <c r="F6" i="8"/>
  <c r="E6" i="8"/>
  <c r="D6" i="8"/>
  <c r="C6" i="8"/>
  <c r="B6" i="8"/>
  <c r="A6" i="8"/>
  <c r="AT5" i="8"/>
  <c r="AS5" i="8"/>
  <c r="AR5" i="8"/>
  <c r="AQ5" i="8"/>
  <c r="AP5" i="8"/>
  <c r="AO5" i="8"/>
  <c r="AN5" i="8"/>
  <c r="AM5" i="8"/>
  <c r="AL5" i="8"/>
  <c r="AK5" i="8"/>
  <c r="AJ5" i="8"/>
  <c r="AI5" i="8"/>
  <c r="AH5" i="8"/>
  <c r="AG5" i="8"/>
  <c r="AF5" i="8"/>
  <c r="AE5" i="8"/>
  <c r="AD5" i="8"/>
  <c r="AC5" i="8"/>
  <c r="AB5" i="8"/>
  <c r="AA5" i="8"/>
  <c r="Z5" i="8"/>
  <c r="Y5" i="8"/>
  <c r="X5" i="8"/>
  <c r="W5" i="8"/>
  <c r="V5" i="8"/>
  <c r="U5" i="8"/>
  <c r="T5" i="8"/>
  <c r="S5" i="8"/>
  <c r="R5" i="8"/>
  <c r="Q5" i="8"/>
  <c r="P5" i="8"/>
  <c r="O5" i="8"/>
  <c r="N5" i="8"/>
  <c r="M5" i="8"/>
  <c r="L5" i="8"/>
  <c r="K5" i="8"/>
  <c r="J5" i="8"/>
  <c r="I5" i="8"/>
  <c r="H5" i="8"/>
  <c r="G5" i="8"/>
  <c r="F5" i="8"/>
  <c r="E5" i="8"/>
  <c r="D5" i="8"/>
  <c r="C5" i="8"/>
  <c r="B5" i="8"/>
  <c r="A5" i="8"/>
  <c r="AT4" i="8"/>
  <c r="AS4" i="8"/>
  <c r="AR4" i="8"/>
  <c r="AQ4" i="8"/>
  <c r="AP4" i="8"/>
  <c r="AO4" i="8"/>
  <c r="AN4" i="8"/>
  <c r="AM4" i="8"/>
  <c r="AL4" i="8"/>
  <c r="AK4" i="8"/>
  <c r="AJ4" i="8"/>
  <c r="AI4" i="8"/>
  <c r="AH4" i="8"/>
  <c r="AG4" i="8"/>
  <c r="AF4" i="8"/>
  <c r="AE4" i="8"/>
  <c r="AD4" i="8"/>
  <c r="AC4" i="8"/>
  <c r="AB4" i="8"/>
  <c r="AA4" i="8"/>
  <c r="Z4" i="8"/>
  <c r="Y4" i="8"/>
  <c r="X4" i="8"/>
  <c r="W4" i="8"/>
  <c r="V4" i="8"/>
  <c r="U4" i="8"/>
  <c r="T4" i="8"/>
  <c r="S4" i="8"/>
  <c r="R4" i="8"/>
  <c r="Q4" i="8"/>
  <c r="P4" i="8"/>
  <c r="O4" i="8"/>
  <c r="N4" i="8"/>
  <c r="M4" i="8"/>
  <c r="L4" i="8"/>
  <c r="K4" i="8"/>
  <c r="J4" i="8"/>
  <c r="I4" i="8"/>
  <c r="H4" i="8"/>
  <c r="G4" i="8"/>
  <c r="F4" i="8"/>
  <c r="E4" i="8"/>
  <c r="D4" i="8"/>
  <c r="C4" i="8"/>
  <c r="B4" i="8"/>
  <c r="A4" i="8"/>
  <c r="AT3" i="8"/>
  <c r="AS3" i="8"/>
  <c r="AR3" i="8"/>
  <c r="AQ3" i="8"/>
  <c r="AP3" i="8"/>
  <c r="AO3" i="8"/>
  <c r="AN3" i="8"/>
  <c r="AM3" i="8"/>
  <c r="AL3" i="8"/>
  <c r="AK3" i="8"/>
  <c r="AJ3" i="8"/>
  <c r="AI3" i="8"/>
  <c r="AH3" i="8"/>
  <c r="AG3" i="8"/>
  <c r="AF3" i="8"/>
  <c r="AE3" i="8"/>
  <c r="AD3" i="8"/>
  <c r="AC3" i="8"/>
  <c r="AB3" i="8"/>
  <c r="AA3" i="8"/>
  <c r="Z3" i="8"/>
  <c r="Y3" i="8"/>
  <c r="X3" i="8"/>
  <c r="W3" i="8"/>
  <c r="V3" i="8"/>
  <c r="U3" i="8"/>
  <c r="T3" i="8"/>
  <c r="S3" i="8"/>
  <c r="R3" i="8"/>
  <c r="Q3" i="8"/>
  <c r="P3" i="8"/>
  <c r="O3" i="8"/>
  <c r="N3" i="8"/>
  <c r="M3" i="8"/>
  <c r="L3" i="8"/>
  <c r="K3" i="8"/>
  <c r="J3" i="8"/>
  <c r="I3" i="8"/>
  <c r="H3" i="8"/>
  <c r="G3" i="8"/>
  <c r="F3" i="8"/>
  <c r="E3" i="8"/>
  <c r="D3" i="8"/>
  <c r="C3" i="8"/>
  <c r="B3" i="8"/>
  <c r="A3" i="8"/>
  <c r="AT2" i="8"/>
  <c r="AT43" i="8" s="1"/>
  <c r="AS2" i="8"/>
  <c r="AS43" i="8" s="1"/>
  <c r="AR2" i="8"/>
  <c r="AR43" i="8" s="1"/>
  <c r="AQ2" i="8"/>
  <c r="AQ43" i="8" s="1"/>
  <c r="AP2" i="8"/>
  <c r="AP43" i="8" s="1"/>
  <c r="AO2" i="8"/>
  <c r="AO43" i="8" s="1"/>
  <c r="AN2" i="8"/>
  <c r="AN43" i="8" s="1"/>
  <c r="AM2" i="8"/>
  <c r="AM43" i="8" s="1"/>
  <c r="AL2" i="8"/>
  <c r="AL43" i="8" s="1"/>
  <c r="AK2" i="8"/>
  <c r="AK43" i="8" s="1"/>
  <c r="AJ2" i="8"/>
  <c r="AJ43" i="8" s="1"/>
  <c r="AI2" i="8"/>
  <c r="AI43" i="8" s="1"/>
  <c r="AH2" i="8"/>
  <c r="AH43" i="8" s="1"/>
  <c r="AG2" i="8"/>
  <c r="AG43" i="8" s="1"/>
  <c r="AF2" i="8"/>
  <c r="AF43" i="8" s="1"/>
  <c r="AE2" i="8"/>
  <c r="AE43" i="8" s="1"/>
  <c r="AD2" i="8"/>
  <c r="AD43" i="8" s="1"/>
  <c r="AC2" i="8"/>
  <c r="AC43" i="8" s="1"/>
  <c r="AB2" i="8"/>
  <c r="AB43" i="8" s="1"/>
  <c r="AA2" i="8"/>
  <c r="AA43" i="8" s="1"/>
  <c r="Z2" i="8"/>
  <c r="Z43" i="8" s="1"/>
  <c r="Y2" i="8"/>
  <c r="Y43" i="8" s="1"/>
  <c r="X2" i="8"/>
  <c r="X43" i="8" s="1"/>
  <c r="W2" i="8"/>
  <c r="W43" i="8" s="1"/>
  <c r="V2" i="8"/>
  <c r="V43" i="8" s="1"/>
  <c r="U2" i="8"/>
  <c r="U43" i="8" s="1"/>
  <c r="T2" i="8"/>
  <c r="T43" i="8" s="1"/>
  <c r="S2" i="8"/>
  <c r="S43" i="8" s="1"/>
  <c r="R2" i="8"/>
  <c r="R43" i="8" s="1"/>
  <c r="Q2" i="8"/>
  <c r="Q43" i="8" s="1"/>
  <c r="P2" i="8"/>
  <c r="P43" i="8" s="1"/>
  <c r="O2" i="8"/>
  <c r="O43" i="8" s="1"/>
  <c r="N2" i="8"/>
  <c r="N43" i="8" s="1"/>
  <c r="M2" i="8"/>
  <c r="M43" i="8" s="1"/>
  <c r="L2" i="8"/>
  <c r="L43" i="8" s="1"/>
  <c r="K2" i="8"/>
  <c r="K43" i="8" s="1"/>
  <c r="J2" i="8"/>
  <c r="J43" i="8" s="1"/>
  <c r="I2" i="8"/>
  <c r="I43" i="8" s="1"/>
  <c r="H2" i="8"/>
  <c r="H43" i="8" s="1"/>
  <c r="G2" i="8"/>
  <c r="G43" i="8" s="1"/>
  <c r="F2" i="8"/>
  <c r="F43" i="8" s="1"/>
  <c r="E2" i="8"/>
  <c r="E43" i="8" s="1"/>
  <c r="D2" i="8"/>
  <c r="D43" i="8" s="1"/>
  <c r="C2" i="8"/>
  <c r="C43" i="8" s="1"/>
  <c r="B2" i="8"/>
  <c r="B43" i="8" s="1"/>
  <c r="AU5" i="8" l="1"/>
  <c r="AU10" i="8"/>
  <c r="AU15" i="8"/>
  <c r="AU20" i="8"/>
  <c r="AU25" i="8"/>
  <c r="AU30" i="8"/>
  <c r="AU35" i="8"/>
  <c r="AV4" i="8"/>
  <c r="AZ5" i="8"/>
  <c r="AU6" i="8"/>
  <c r="AY6" i="8"/>
  <c r="BA6" i="8"/>
  <c r="AV9" i="8"/>
  <c r="AZ10" i="8"/>
  <c r="AU11" i="8"/>
  <c r="AY11" i="8"/>
  <c r="BA11" i="8"/>
  <c r="AV14" i="8"/>
  <c r="AZ15" i="8"/>
  <c r="AU16" i="8"/>
  <c r="AY16" i="8"/>
  <c r="BA16" i="8"/>
  <c r="AU13" i="8"/>
  <c r="AU18" i="8"/>
  <c r="AU23" i="8"/>
  <c r="AU28" i="8"/>
  <c r="AU33" i="8"/>
  <c r="AU38" i="8"/>
  <c r="AW5" i="8"/>
  <c r="AW10" i="8"/>
  <c r="AW15" i="8"/>
  <c r="AW20" i="8"/>
  <c r="AW25" i="8"/>
  <c r="AW30" i="8"/>
  <c r="AW35" i="8"/>
  <c r="AV7" i="9"/>
  <c r="BA7" i="9"/>
  <c r="AX9" i="9"/>
  <c r="AU11" i="9"/>
  <c r="AW13" i="9"/>
  <c r="AX14" i="9"/>
  <c r="AU16" i="9"/>
  <c r="AV17" i="9"/>
  <c r="BA17" i="9"/>
  <c r="AW18" i="9"/>
  <c r="AU21" i="9"/>
  <c r="AV22" i="9"/>
  <c r="BA22" i="9"/>
  <c r="AW23" i="9"/>
  <c r="AX24" i="9"/>
  <c r="AZ28" i="9"/>
  <c r="BD28" i="9"/>
  <c r="AZ33" i="9"/>
  <c r="BD33" i="9"/>
  <c r="AZ38" i="9"/>
  <c r="BD38" i="9"/>
  <c r="AX4" i="8"/>
  <c r="AX9" i="8"/>
  <c r="BB15" i="8"/>
  <c r="BB10" i="8"/>
  <c r="AZ4" i="8"/>
  <c r="AZ14" i="8"/>
  <c r="AZ9" i="8"/>
  <c r="AU7" i="8"/>
  <c r="AW13" i="8"/>
  <c r="AX14" i="8"/>
  <c r="AW18" i="8"/>
  <c r="AW23" i="8"/>
  <c r="AX24" i="8"/>
  <c r="AW28" i="8"/>
  <c r="AX29" i="8"/>
  <c r="AW33" i="8"/>
  <c r="AX34" i="8"/>
  <c r="AW38" i="8"/>
  <c r="AU4" i="9"/>
  <c r="AV5" i="9"/>
  <c r="BA5" i="9"/>
  <c r="AW6" i="9"/>
  <c r="BB6" i="9"/>
  <c r="AX7" i="9"/>
  <c r="AU9" i="9"/>
  <c r="AV10" i="9"/>
  <c r="BA10" i="9"/>
  <c r="AW11" i="9"/>
  <c r="BB11" i="9"/>
  <c r="AU14" i="9"/>
  <c r="AV15" i="9"/>
  <c r="BA15" i="9"/>
  <c r="AW16" i="9"/>
  <c r="BB16" i="9"/>
  <c r="AX17" i="9"/>
  <c r="AV20" i="9"/>
  <c r="BA20" i="9"/>
  <c r="AW21" i="9"/>
  <c r="BB21" i="9"/>
  <c r="AX22" i="9"/>
  <c r="AU24" i="9"/>
  <c r="AV25" i="9"/>
  <c r="BA25" i="9"/>
  <c r="AZ26" i="9"/>
  <c r="BD26" i="9"/>
  <c r="AZ31" i="9"/>
  <c r="BD31" i="9"/>
  <c r="AZ36" i="9"/>
  <c r="BD36" i="9"/>
  <c r="AX4" i="9"/>
  <c r="AU6" i="9"/>
  <c r="AZ24" i="8"/>
  <c r="AZ29" i="8"/>
  <c r="AU17" i="8"/>
  <c r="AU22" i="8"/>
  <c r="AU27" i="8"/>
  <c r="AU32" i="8"/>
  <c r="AU37" i="8"/>
  <c r="AU4" i="8"/>
  <c r="AY4" i="8"/>
  <c r="BA4" i="8"/>
  <c r="BB5" i="8"/>
  <c r="AY5" i="8"/>
  <c r="BB9" i="8"/>
  <c r="AX5" i="8"/>
  <c r="AW14" i="8"/>
  <c r="BB6" i="8"/>
  <c r="BA7" i="8"/>
  <c r="BB11" i="8"/>
  <c r="BB16" i="8"/>
  <c r="BA17" i="8"/>
  <c r="BB21" i="8"/>
  <c r="AY22" i="8"/>
  <c r="AV25" i="8"/>
  <c r="BB26" i="8"/>
  <c r="BA27" i="8"/>
  <c r="AV30" i="8"/>
  <c r="BB31" i="8"/>
  <c r="AY32" i="8"/>
  <c r="AW6" i="8"/>
  <c r="AX7" i="8"/>
  <c r="AW11" i="8"/>
  <c r="AW16" i="8"/>
  <c r="AX17" i="8"/>
  <c r="AW21" i="8"/>
  <c r="AX22" i="8"/>
  <c r="AW26" i="8"/>
  <c r="AX27" i="8"/>
  <c r="AW31" i="8"/>
  <c r="AX32" i="8"/>
  <c r="AW36" i="8"/>
  <c r="AX37" i="8"/>
  <c r="AV7" i="8"/>
  <c r="AU9" i="8"/>
  <c r="AY9" i="8"/>
  <c r="BA9" i="8"/>
  <c r="AZ13" i="8"/>
  <c r="BB13" i="8"/>
  <c r="AU14" i="8"/>
  <c r="AY14" i="8"/>
  <c r="BA14" i="8"/>
  <c r="AV17" i="8"/>
  <c r="AZ18" i="8"/>
  <c r="BB18" i="8"/>
  <c r="AV22" i="8"/>
  <c r="AZ23" i="8"/>
  <c r="BB23" i="8"/>
  <c r="AU24" i="8"/>
  <c r="AY24" i="8"/>
  <c r="BA24" i="8"/>
  <c r="AV27" i="8"/>
  <c r="AZ28" i="8"/>
  <c r="BB28" i="8"/>
  <c r="AU29" i="8"/>
  <c r="AY29" i="8"/>
  <c r="BA29" i="8"/>
  <c r="AV32" i="8"/>
  <c r="AZ33" i="8"/>
  <c r="BB33" i="8"/>
  <c r="AU34" i="8"/>
  <c r="AY34" i="8"/>
  <c r="BA34" i="8"/>
  <c r="AV37" i="8"/>
  <c r="AZ38" i="8"/>
  <c r="BB38" i="8"/>
  <c r="AZ20" i="8"/>
  <c r="BB20" i="8"/>
  <c r="AU21" i="8"/>
  <c r="AY21" i="8"/>
  <c r="BA21" i="8"/>
  <c r="AV24" i="8"/>
  <c r="AZ25" i="8"/>
  <c r="BB25" i="8"/>
  <c r="AU26" i="8"/>
  <c r="AY26" i="8"/>
  <c r="BA26" i="8"/>
  <c r="AV29" i="8"/>
  <c r="AZ30" i="8"/>
  <c r="BB30" i="8"/>
  <c r="AU31" i="8"/>
  <c r="AY31" i="8"/>
  <c r="BA31" i="8"/>
  <c r="AV34" i="8"/>
  <c r="AZ35" i="8"/>
  <c r="BB35" i="8"/>
  <c r="AU36" i="8"/>
  <c r="AY36" i="8"/>
  <c r="BA36" i="8"/>
  <c r="AZ6" i="9"/>
  <c r="BD6" i="9"/>
  <c r="AZ11" i="9"/>
  <c r="BD11" i="9"/>
  <c r="AZ16" i="9"/>
  <c r="BD16" i="9"/>
  <c r="AX26" i="8"/>
  <c r="AX31" i="8"/>
  <c r="BB13" i="9"/>
  <c r="BB18" i="9"/>
  <c r="BB23" i="9"/>
  <c r="BB7" i="8"/>
  <c r="AV11" i="8"/>
  <c r="AY13" i="8"/>
  <c r="AZ17" i="8"/>
  <c r="BB17" i="8"/>
  <c r="AY18" i="8"/>
  <c r="BA18" i="8"/>
  <c r="AV21" i="8"/>
  <c r="AZ22" i="8"/>
  <c r="BB22" i="8"/>
  <c r="AY23" i="8"/>
  <c r="BA23" i="8"/>
  <c r="AV26" i="8"/>
  <c r="AZ27" i="8"/>
  <c r="BB27" i="8"/>
  <c r="AY28" i="8"/>
  <c r="BA28" i="8"/>
  <c r="AV31" i="8"/>
  <c r="AZ32" i="8"/>
  <c r="BB32" i="8"/>
  <c r="AY33" i="8"/>
  <c r="BA33" i="8"/>
  <c r="AV36" i="8"/>
  <c r="AZ37" i="8"/>
  <c r="BB37" i="8"/>
  <c r="AY38" i="8"/>
  <c r="BA38" i="8"/>
  <c r="AX16" i="8"/>
  <c r="AX36" i="8"/>
  <c r="AV6" i="8"/>
  <c r="AZ7" i="8"/>
  <c r="BA13" i="8"/>
  <c r="AV16" i="8"/>
  <c r="AW7" i="8"/>
  <c r="AX13" i="8"/>
  <c r="AW17" i="8"/>
  <c r="AX18" i="8"/>
  <c r="AW22" i="8"/>
  <c r="AX23" i="8"/>
  <c r="AW27" i="8"/>
  <c r="AX28" i="8"/>
  <c r="AW32" i="8"/>
  <c r="AX33" i="8"/>
  <c r="AW37" i="8"/>
  <c r="AX38" i="8"/>
  <c r="AX21" i="8"/>
  <c r="AV13" i="8"/>
  <c r="BB14" i="8"/>
  <c r="AY15" i="8"/>
  <c r="BA15" i="8"/>
  <c r="AV18" i="8"/>
  <c r="AY20" i="8"/>
  <c r="BA20" i="8"/>
  <c r="AV23" i="8"/>
  <c r="BB24" i="8"/>
  <c r="AY25" i="8"/>
  <c r="BA25" i="8"/>
  <c r="AV28" i="8"/>
  <c r="BB29" i="8"/>
  <c r="AY30" i="8"/>
  <c r="BA30" i="8"/>
  <c r="AV33" i="8"/>
  <c r="AZ34" i="8"/>
  <c r="BB34" i="8"/>
  <c r="AY35" i="8"/>
  <c r="BA35" i="8"/>
  <c r="AV38" i="8"/>
  <c r="AZ5" i="9"/>
  <c r="BD5" i="9"/>
  <c r="AZ10" i="9"/>
  <c r="BD10" i="9"/>
  <c r="BA10" i="8"/>
  <c r="AW9" i="8"/>
  <c r="AX15" i="8"/>
  <c r="AX20" i="8"/>
  <c r="AW24" i="8"/>
  <c r="AX25" i="8"/>
  <c r="AW29" i="8"/>
  <c r="AX30" i="8"/>
  <c r="AW34" i="8"/>
  <c r="AX35" i="8"/>
  <c r="AU5" i="9"/>
  <c r="AV6" i="9"/>
  <c r="BA6" i="9"/>
  <c r="AW7" i="9"/>
  <c r="BB7" i="9"/>
  <c r="AU10" i="9"/>
  <c r="AV11" i="9"/>
  <c r="BA11" i="9"/>
  <c r="AX13" i="9"/>
  <c r="AU15" i="9"/>
  <c r="AX6" i="8"/>
  <c r="AX11" i="8"/>
  <c r="BB4" i="8"/>
  <c r="BA5" i="8"/>
  <c r="AY10" i="8"/>
  <c r="AW4" i="8"/>
  <c r="AX10" i="8"/>
  <c r="AV5" i="8"/>
  <c r="AZ6" i="8"/>
  <c r="AY7" i="8"/>
  <c r="AV10" i="8"/>
  <c r="AZ11" i="8"/>
  <c r="AV15" i="8"/>
  <c r="AZ16" i="8"/>
  <c r="AY17" i="8"/>
  <c r="AV20" i="8"/>
  <c r="AZ21" i="8"/>
  <c r="BA22" i="8"/>
  <c r="AZ26" i="8"/>
  <c r="AY27" i="8"/>
  <c r="AZ31" i="8"/>
  <c r="BA32" i="8"/>
  <c r="AV35" i="8"/>
  <c r="AZ36" i="8"/>
  <c r="BB36" i="8"/>
  <c r="AY37" i="8"/>
  <c r="BA37" i="8"/>
  <c r="AZ7" i="9"/>
  <c r="BD7" i="9"/>
  <c r="AZ17" i="9"/>
  <c r="BD17" i="9"/>
  <c r="AZ22" i="9"/>
  <c r="BD22" i="9"/>
  <c r="AU27" i="9"/>
  <c r="AV28" i="9"/>
  <c r="BA28" i="9"/>
  <c r="AW29" i="9"/>
  <c r="AW4" i="9"/>
  <c r="BB4" i="9"/>
  <c r="AX5" i="9"/>
  <c r="AU7" i="9"/>
  <c r="AW9" i="9"/>
  <c r="BB9" i="9"/>
  <c r="AX10" i="9"/>
  <c r="AV13" i="9"/>
  <c r="BA13" i="9"/>
  <c r="AW14" i="9"/>
  <c r="BB14" i="9"/>
  <c r="AX15" i="9"/>
  <c r="AU17" i="9"/>
  <c r="AV18" i="9"/>
  <c r="BA18" i="9"/>
  <c r="AX20" i="9"/>
  <c r="AU22" i="9"/>
  <c r="AV23" i="9"/>
  <c r="BA23" i="9"/>
  <c r="AW24" i="9"/>
  <c r="BB24" i="9"/>
  <c r="AX25" i="9"/>
  <c r="AZ29" i="9"/>
  <c r="BD29" i="9"/>
  <c r="AZ34" i="9"/>
  <c r="BD34" i="9"/>
  <c r="AZ4" i="9"/>
  <c r="BD4" i="9"/>
  <c r="AZ9" i="9"/>
  <c r="BD9" i="9"/>
  <c r="AZ14" i="9"/>
  <c r="BD14" i="9"/>
  <c r="AZ24" i="9"/>
  <c r="BD24" i="9"/>
  <c r="AW26" i="9"/>
  <c r="BB26" i="9"/>
  <c r="AX27" i="9"/>
  <c r="AU29" i="9"/>
  <c r="AV30" i="9"/>
  <c r="BA30" i="9"/>
  <c r="AW31" i="9"/>
  <c r="BB31" i="9"/>
  <c r="AX32" i="9"/>
  <c r="AU34" i="9"/>
  <c r="AV35" i="9"/>
  <c r="BA35" i="9"/>
  <c r="AW36" i="9"/>
  <c r="BB36" i="9"/>
  <c r="AX37" i="9"/>
  <c r="AZ21" i="9"/>
  <c r="BD21" i="9"/>
  <c r="AU26" i="9"/>
  <c r="AV27" i="9"/>
  <c r="BA27" i="9"/>
  <c r="AW28" i="9"/>
  <c r="BB28" i="9"/>
  <c r="AX29" i="9"/>
  <c r="AU31" i="9"/>
  <c r="AV32" i="9"/>
  <c r="BA32" i="9"/>
  <c r="AW33" i="9"/>
  <c r="BB33" i="9"/>
  <c r="AX34" i="9"/>
  <c r="AU36" i="9"/>
  <c r="AV37" i="9"/>
  <c r="BA37" i="9"/>
  <c r="AW38" i="9"/>
  <c r="BB38" i="9"/>
  <c r="AZ13" i="9"/>
  <c r="BD13" i="9"/>
  <c r="AZ18" i="9"/>
  <c r="BD18" i="9"/>
  <c r="AZ23" i="9"/>
  <c r="BD23" i="9"/>
  <c r="AX26" i="9"/>
  <c r="AU28" i="9"/>
  <c r="AV29" i="9"/>
  <c r="BA29" i="9"/>
  <c r="AW30" i="9"/>
  <c r="BB30" i="9"/>
  <c r="AX31" i="9"/>
  <c r="AU33" i="9"/>
  <c r="AV34" i="9"/>
  <c r="BA34" i="9"/>
  <c r="AW35" i="9"/>
  <c r="BB35" i="9"/>
  <c r="AX36" i="9"/>
  <c r="AU38" i="9"/>
  <c r="AV4" i="9"/>
  <c r="BA4" i="9"/>
  <c r="AW5" i="9"/>
  <c r="BB5" i="9"/>
  <c r="AX6" i="9"/>
  <c r="AV9" i="9"/>
  <c r="BA9" i="9"/>
  <c r="AW10" i="9"/>
  <c r="BB10" i="9"/>
  <c r="AX11" i="9"/>
  <c r="AU13" i="9"/>
  <c r="AV14" i="9"/>
  <c r="BA14" i="9"/>
  <c r="AW15" i="9"/>
  <c r="BB15" i="9"/>
  <c r="AX16" i="9"/>
  <c r="AU18" i="9"/>
  <c r="AW20" i="9"/>
  <c r="BB20" i="9"/>
  <c r="AX21" i="9"/>
  <c r="AU23" i="9"/>
  <c r="AV24" i="9"/>
  <c r="BA24" i="9"/>
  <c r="AW25" i="9"/>
  <c r="BB25" i="9"/>
  <c r="AZ30" i="9"/>
  <c r="BD30" i="9"/>
  <c r="AZ35" i="9"/>
  <c r="BD35" i="9"/>
  <c r="AZ15" i="9"/>
  <c r="BD15" i="9"/>
  <c r="AZ20" i="9"/>
  <c r="BD20" i="9"/>
  <c r="AZ25" i="9"/>
  <c r="BD25" i="9"/>
  <c r="AV26" i="9"/>
  <c r="BA26" i="9"/>
  <c r="AW27" i="9"/>
  <c r="BB27" i="9"/>
  <c r="AX28" i="9"/>
  <c r="AU30" i="9"/>
  <c r="AV31" i="9"/>
  <c r="BA31" i="9"/>
  <c r="AW32" i="9"/>
  <c r="BB32" i="9"/>
  <c r="AX33" i="9"/>
  <c r="AU35" i="9"/>
  <c r="AV36" i="9"/>
  <c r="BA36" i="9"/>
  <c r="AW37" i="9"/>
  <c r="BB37" i="9"/>
  <c r="AX38" i="9"/>
  <c r="AV16" i="9"/>
  <c r="BA16" i="9"/>
  <c r="AW17" i="9"/>
  <c r="BB17" i="9"/>
  <c r="AX18" i="9"/>
  <c r="AU20" i="9"/>
  <c r="AV21" i="9"/>
  <c r="BA21" i="9"/>
  <c r="AW22" i="9"/>
  <c r="BB22" i="9"/>
  <c r="AX23" i="9"/>
  <c r="AU25" i="9"/>
  <c r="AZ27" i="9"/>
  <c r="BD27" i="9"/>
  <c r="AZ32" i="9"/>
  <c r="BD32" i="9"/>
  <c r="AZ37" i="9"/>
  <c r="BD37" i="9"/>
  <c r="BB29" i="9"/>
  <c r="AX30" i="9"/>
  <c r="AU32" i="9"/>
  <c r="AV33" i="9"/>
  <c r="BA33" i="9"/>
  <c r="AW34" i="9"/>
  <c r="BB34" i="9"/>
  <c r="AX35" i="9"/>
  <c r="AU37" i="9"/>
  <c r="AV38" i="9"/>
  <c r="BA38" i="9"/>
  <c r="B39" i="8"/>
  <c r="AU3" i="8"/>
  <c r="C39" i="8"/>
  <c r="D39" i="8"/>
  <c r="AV3" i="8"/>
  <c r="E39" i="8"/>
  <c r="F39" i="8"/>
  <c r="G39" i="8"/>
  <c r="H39" i="8"/>
  <c r="I39" i="8"/>
  <c r="AW3" i="8"/>
  <c r="J39" i="8"/>
  <c r="K39" i="8"/>
  <c r="L39" i="8"/>
  <c r="M39" i="8"/>
  <c r="AX3" i="8"/>
  <c r="N39" i="8"/>
  <c r="O39" i="8"/>
  <c r="P39" i="8"/>
  <c r="Q39" i="8"/>
  <c r="R39" i="8"/>
  <c r="S39" i="8"/>
  <c r="T39" i="8"/>
  <c r="U39" i="8"/>
  <c r="V39" i="8"/>
  <c r="AY3" i="8"/>
  <c r="W39" i="8"/>
  <c r="X39" i="8"/>
  <c r="Y39" i="8"/>
  <c r="Z39" i="8"/>
  <c r="AA39" i="8"/>
  <c r="AB39" i="8"/>
  <c r="AZ3" i="8"/>
  <c r="AC39" i="8"/>
  <c r="AD39" i="8"/>
  <c r="AE39" i="8"/>
  <c r="AF39" i="8"/>
  <c r="BA3" i="8"/>
  <c r="AG39" i="8"/>
  <c r="AH39" i="8"/>
  <c r="AI39" i="8"/>
  <c r="AJ39" i="8"/>
  <c r="AK39" i="8"/>
  <c r="AL39" i="8"/>
  <c r="BB3" i="8"/>
  <c r="AM39" i="8"/>
  <c r="AN39" i="8"/>
  <c r="AO39" i="8"/>
  <c r="AP39" i="8"/>
  <c r="AQ39" i="8"/>
  <c r="AR39" i="8"/>
  <c r="AS39" i="8"/>
  <c r="AT39" i="8"/>
  <c r="AU8" i="8"/>
  <c r="AV8" i="8"/>
  <c r="AW8" i="8"/>
  <c r="AX8" i="8"/>
  <c r="AY8" i="8"/>
  <c r="AZ8" i="8"/>
  <c r="BA8" i="8"/>
  <c r="BB8" i="8"/>
  <c r="AU12" i="8"/>
  <c r="AV12" i="8"/>
  <c r="AW12" i="8"/>
  <c r="AX12" i="8"/>
  <c r="AY12" i="8"/>
  <c r="AZ12" i="8"/>
  <c r="BA12" i="8"/>
  <c r="BB12" i="8"/>
  <c r="AU19" i="8"/>
  <c r="AV19" i="8"/>
  <c r="AW19" i="8"/>
  <c r="AX19" i="8"/>
  <c r="AY19" i="8"/>
  <c r="AZ19" i="8"/>
  <c r="BA19" i="8"/>
  <c r="BB19" i="8"/>
  <c r="B39" i="9"/>
  <c r="AU3" i="9"/>
  <c r="C39" i="9"/>
  <c r="D39" i="9"/>
  <c r="E39" i="9"/>
  <c r="F39" i="9"/>
  <c r="AV3" i="9"/>
  <c r="G39" i="9"/>
  <c r="H39" i="9"/>
  <c r="I39" i="9"/>
  <c r="J39" i="9"/>
  <c r="AW3" i="9"/>
  <c r="K39" i="9"/>
  <c r="L39" i="9"/>
  <c r="M39" i="9"/>
  <c r="N39" i="9"/>
  <c r="AX3" i="9"/>
  <c r="O39" i="9"/>
  <c r="P39" i="9"/>
  <c r="Q39" i="9"/>
  <c r="R39" i="9"/>
  <c r="S39" i="9"/>
  <c r="T39" i="9"/>
  <c r="AY3" i="9"/>
  <c r="U39" i="9"/>
  <c r="AZ3" i="9"/>
  <c r="V39" i="9"/>
  <c r="W39" i="9"/>
  <c r="X39" i="9"/>
  <c r="Y39" i="9"/>
  <c r="Z39" i="9"/>
  <c r="BA3" i="9"/>
  <c r="AA39" i="9"/>
  <c r="AB39" i="9"/>
  <c r="AC39" i="9"/>
  <c r="AD39" i="9"/>
  <c r="BB3" i="9"/>
  <c r="AE39" i="9"/>
  <c r="AF39" i="9"/>
  <c r="AG39" i="9"/>
  <c r="AH39" i="9"/>
  <c r="AI39" i="9"/>
  <c r="AJ39" i="9"/>
  <c r="AK39" i="9"/>
  <c r="AL39" i="9"/>
  <c r="AM39" i="9"/>
  <c r="AN39" i="9"/>
  <c r="BC3" i="9"/>
  <c r="AO39" i="9"/>
  <c r="BD3" i="9"/>
  <c r="AP39" i="9"/>
  <c r="AQ39" i="9"/>
  <c r="AR39" i="9"/>
  <c r="AS39" i="9"/>
  <c r="AT39" i="9"/>
  <c r="AU8" i="9"/>
  <c r="AV8" i="9"/>
  <c r="AW8" i="9"/>
  <c r="AX8" i="9"/>
  <c r="AY8" i="9"/>
  <c r="AZ8" i="9"/>
  <c r="BA8" i="9"/>
  <c r="BB8" i="9"/>
  <c r="BC8" i="9"/>
  <c r="BD8" i="9"/>
  <c r="AU12" i="9"/>
  <c r="AV12" i="9"/>
  <c r="AW12" i="9"/>
  <c r="AX12" i="9"/>
  <c r="AY12" i="9"/>
  <c r="AZ12" i="9"/>
  <c r="BA12" i="9"/>
  <c r="BB12" i="9"/>
  <c r="BC12" i="9"/>
  <c r="BD12" i="9"/>
  <c r="AU19" i="9"/>
  <c r="AV19" i="9"/>
  <c r="AW19" i="9"/>
  <c r="AX19" i="9"/>
  <c r="AY19" i="9"/>
  <c r="AZ19" i="9"/>
  <c r="BA19" i="9"/>
  <c r="BB19" i="9"/>
  <c r="BC19" i="9"/>
  <c r="BD19" i="9"/>
  <c r="BD39" i="9" l="1"/>
  <c r="BC39" i="9"/>
  <c r="BB39" i="9"/>
  <c r="BA39" i="9"/>
  <c r="AZ39" i="9"/>
  <c r="AY39" i="9"/>
  <c r="AX39" i="9"/>
  <c r="AW39" i="9"/>
  <c r="AV39" i="9"/>
  <c r="AU39" i="9"/>
  <c r="BB39" i="8"/>
  <c r="BA39" i="8"/>
  <c r="AZ39" i="8"/>
  <c r="AY39" i="8"/>
  <c r="AX39" i="8"/>
  <c r="AW39" i="8"/>
  <c r="AV39" i="8"/>
  <c r="AU39" i="8"/>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A1" authorId="0" shapeId="0" xr:uid="{00000000-0006-0000-0000-000001000000}">
      <text>
        <r>
          <rPr>
            <sz val="10"/>
            <color rgb="FF000000"/>
            <rFont val="Arial"/>
            <family val="2"/>
          </rPr>
          <t>Western Curriculum Map Template by Gavan P.L. Watson &amp; Beth Hundey, copyright 2017 Teaching Support Centre, Western University is made available under the terms of the Creative Commons Attribution-NonCommercial-ShareAlike 4.0 International License, http://creativecommons.org/licenses/by-nc-sa/4.0/</t>
        </r>
      </text>
    </comment>
    <comment ref="B1" authorId="0" shapeId="0" xr:uid="{00000000-0006-0000-0000-000002000000}">
      <text>
        <r>
          <rPr>
            <sz val="10"/>
            <color rgb="FF000000"/>
            <rFont val="Arial"/>
            <family val="2"/>
          </rPr>
          <t xml:space="preserve">For each program-level learning outcome that a course addresses, select I, R or P to detail complexity of student understanding.
</t>
        </r>
        <r>
          <rPr>
            <sz val="10"/>
            <color rgb="FF000000"/>
            <rFont val="Arial"/>
            <family val="2"/>
          </rPr>
          <t xml:space="preserve">
</t>
        </r>
        <r>
          <rPr>
            <sz val="10"/>
            <color rgb="FF000000"/>
            <rFont val="Arial"/>
            <family val="2"/>
          </rPr>
          <t xml:space="preserve">If a program-level learning outcome is not addressed in a course, select N/A.
</t>
        </r>
        <r>
          <rPr>
            <sz val="10"/>
            <color rgb="FF000000"/>
            <rFont val="Arial"/>
            <family val="2"/>
          </rPr>
          <t xml:space="preserve">
</t>
        </r>
        <r>
          <rPr>
            <sz val="10"/>
            <color rgb="FF000000"/>
            <rFont val="Arial"/>
            <family val="2"/>
          </rPr>
          <t xml:space="preserve">A reminder:
</t>
        </r>
        <r>
          <rPr>
            <sz val="10"/>
            <color rgb="FF000000"/>
            <rFont val="Arial"/>
            <family val="2"/>
          </rPr>
          <t xml:space="preserve">
</t>
        </r>
        <r>
          <rPr>
            <sz val="10"/>
            <color rgb="FF000000"/>
            <rFont val="Arial"/>
            <family val="2"/>
          </rPr>
          <t xml:space="preserve">1. Introduce – Key ideas, concepts or skills related to the learning outcome are introduced and demonstrated at an introductory level. Instruction and learning activities focus on basic knowledge, skills and/or competencies and entry-level complexity. 
</t>
        </r>
        <r>
          <rPr>
            <sz val="10"/>
            <color rgb="FF000000"/>
            <rFont val="Arial"/>
            <family val="2"/>
          </rPr>
          <t xml:space="preserve">
</t>
        </r>
        <r>
          <rPr>
            <sz val="10"/>
            <color rgb="FF000000"/>
            <rFont val="Arial"/>
            <family val="2"/>
          </rPr>
          <t xml:space="preserve">2. Reinforce – Learning outcome is reinforced with feedback; students demonstrate the outcome at an increasing level of proficiency. Instruction and learning activities concentrate on enhancing and strengthening existing knowledge and skills, as well as expanding complexity. 
</t>
        </r>
        <r>
          <rPr>
            <sz val="10"/>
            <color rgb="FF000000"/>
            <rFont val="Arial"/>
            <family val="2"/>
          </rPr>
          <t xml:space="preserve">
</t>
        </r>
        <r>
          <rPr>
            <sz val="10"/>
            <color rgb="FF000000"/>
            <rFont val="Arial"/>
            <family val="2"/>
          </rPr>
          <t xml:space="preserve">3. Proficient — Students demonstrate the learning outcome with the degree of competence or skill expected upon graduation from the program. Instruction and learning activities concentrate on enhancing and strengthening existing knowledge and skills, as well as expanding complexity. 
</t>
        </r>
        <r>
          <rPr>
            <sz val="10"/>
            <color rgb="FF000000"/>
            <rFont val="Arial"/>
            <family val="2"/>
          </rPr>
          <t xml:space="preserve">
</t>
        </r>
        <r>
          <rPr>
            <sz val="10"/>
            <color rgb="FF000000"/>
            <rFont val="Arial"/>
            <family val="2"/>
          </rPr>
          <t>When deciding if an outcome is introduced, reinforced or proficient, consider the depth to which an outcome is addressed in the course. Topics related to the outcome should be covered in some degree and evidence of student learning should be collected (through a classroom assessment).</t>
        </r>
      </text>
    </comment>
    <comment ref="P1" authorId="0" shapeId="0" xr:uid="{2C5EA040-4872-476E-A44F-F1387F7C41C6}">
      <text>
        <r>
          <rPr>
            <sz val="10"/>
            <color rgb="FF000000"/>
            <rFont val="Arial"/>
            <family val="2"/>
          </rPr>
          <t>Assessment Methods Instructions
Note: When entering numerical codes for Assessment methods, use the following notation, noting the place holder 0 and the trailing “,”:
01,05,10,
Resize this instruction box in the bottom right corner.
01,	Midterm/ Final Exam	Multiple choice questions
02,		Closed or short-answer questions
03,		Open-ended or long-answer question
04,		Analytical or problem-solving questions
05,		Take-home exam (with primarily open-ended or problem-solving questions)
06,	Quiz	Seminar/Tutorial Quiz
07,		Online Quiz
08,		Annotated bibliography
09,	Written Assessment	Literature review
10,		Essay (thesis-based), position paper
11,		Research/Project proposal/ Outline
12,		Research/Project paper
13,		Book review
14,		Critical analysis
15,		Group project/report
16,		Journaling/Reflective writing
17,		Poster
18,		Multimedia (e.g. wiki, Facebook, Twitter, website podcasts, etc.)
20,		Lab/seminar assignment
21,		Individual presentation
22,	Oral Assessment	Group presentation
23,           Legal Brief
24,		Multimedia (e.g. YouTube video, documentary, etc.)
25,		In-class discussion
26,	Participation/Engagement Assessment	On-line discussion
27,		Peer Assessment
28,		Self-Assessment
29,           Simulations</t>
        </r>
      </text>
    </comment>
    <comment ref="Q1" authorId="0" shapeId="0" xr:uid="{872A64F6-041D-4716-8969-B9B414FFFDCC}">
      <text>
        <r>
          <rPr>
            <sz val="10"/>
            <color rgb="FF000000"/>
            <rFont val="Arial"/>
            <family val="2"/>
          </rPr>
          <t xml:space="preserve">Instructional Methods Instructions
Note: When entering numerical codes for Instructional methods, use the following notation, noting the place holder 0 and the trailing “,”:
01,05,10,
Resize this instruction box in the bottom right corner.
01,	Direct Instruction	Lecture
02,		Multimedia (e.g. video, film, YouTube, etc.)
03,		Guest Lecture/Speaker
04,		On-Line Lecture
05,	Interactive Learning	In-Class Discussion (e.g. small groups, think-pair-share, panel discussion, etc.)
06,		In-Class Exercise (e.g. focused free writing, role playing, etc.)
07,		Student Presentation
08,		Student Debate
09,		Workshop session (e.g. writing, peer-review, reading skills)
10,		Self/Peer Assessment
11,		Group Work
12,		Group Project
13,		Problem Solving
14,		Inquiry/Problem-Based Learning
15,		Clicker Questions/Responses
16,		On-Line Discussion (e.g. OWL, blogs, FaceBook, Twitter, etc.)
17,		On-Line Exercise (e.g. Wikis, tutorial, learning object, etc.)
18,	Independent Learning	Reading
19,		Journaling/Reflective Writing
20,		Literature Review
21,		Written Essay
22,		Research Proposal
23,		Data Collection/Analysis
24,		Research Report
25,		Lab/seminar weekly assignment
26,	Community-Engaged Learning	Community-Engaged Research (i.e. research with or for community)
27,		Community-Relevant Research (i.e. research directly applicable to community issues)
28,		Knowledge Mobilization (i.e. activities/learning focused on information dissemination skills)
29,	Experiential Learning	Field Observation and/or Field Trips
30,		Conducting Research
31,		Seminar/Tutorial/Laboratory Assignments
32,           Case Study
		</t>
        </r>
      </text>
    </comment>
    <comment ref="R2" authorId="0" shapeId="0" xr:uid="{00000000-0006-0000-0000-000003000000}">
      <text>
        <r>
          <rPr>
            <sz val="10"/>
            <color rgb="FF000000"/>
            <rFont val="Arial"/>
            <family val="2"/>
          </rPr>
          <t xml:space="preserve">When data is complete, please make note here (with a Yes) to indicate that you are done with your data entry for this course. If you will be coming back later to finish it, select No.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
  </authors>
  <commentList>
    <comment ref="A1" authorId="0" shapeId="0" xr:uid="{CBC8D2F1-697B-3D4E-8B49-FA4B2A0BB923}">
      <text>
        <r>
          <rPr>
            <sz val="10"/>
            <color rgb="FF000000"/>
            <rFont val="Arial"/>
            <family val="2"/>
          </rPr>
          <t>Western Curriculum Map Template by Gavan P.L. Watson &amp; Beth Hundey, copyright 2017 Teaching Support Centre, Western University is made available under the terms of the Creative Commons Attribution-NonCommercial-ShareAlike 4.0 International License, http://creativecommons.org/licenses/by-nc-sa/4.0/</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
  </authors>
  <commentList>
    <comment ref="A1" authorId="0" shapeId="0" xr:uid="{9B0D98A3-2601-9C48-96AB-50CCDF392A41}">
      <text>
        <r>
          <rPr>
            <sz val="10"/>
            <color rgb="FF000000"/>
            <rFont val="Arial"/>
            <family val="2"/>
          </rPr>
          <t>Western Curriculum Map Template by Gavan P.L. Watson &amp; Beth Hundey, copyright 2017 Teaching Support Centre, Western University is made available under the terms of the Creative Commons Attribution-NonCommercial-ShareAlike 4.0 International License, http://creativecommons.org/licenses/by-nc-sa/4.0/</t>
        </r>
      </text>
    </comment>
  </commentList>
</comments>
</file>

<file path=xl/sharedStrings.xml><?xml version="1.0" encoding="utf-8"?>
<sst xmlns="http://schemas.openxmlformats.org/spreadsheetml/2006/main" count="1153" uniqueCount="320">
  <si>
    <t>Progression of Learning</t>
  </si>
  <si>
    <t>Instructions (hover here)</t>
  </si>
  <si>
    <t>HSp/Major/Minor</t>
  </si>
  <si>
    <t>HSp/Major</t>
  </si>
  <si>
    <t>Minor</t>
  </si>
  <si>
    <t>HSp</t>
  </si>
  <si>
    <t>Major/Minor</t>
  </si>
  <si>
    <t>Course #</t>
  </si>
  <si>
    <t>Course Name</t>
  </si>
  <si>
    <t>Assigned instructor(s)</t>
  </si>
  <si>
    <t xml:space="preserve">LO 1: Evaluate culturally diverse theories and methodologies of agriculture and agricultural science (WDO = 1,5,6) </t>
  </si>
  <si>
    <t>LO 2: Apply relevant principles from biology, chemistry, and physics to agricultural science (WDO = 1)</t>
  </si>
  <si>
    <t>LO 3a: Critique the sources of their agricultural knowledge from various perspectives and identify bias (WDO = 2,6)</t>
  </si>
  <si>
    <t>LO 3b: Identify potential sources of bias in agricultural knowledge (WDO = 2)</t>
  </si>
  <si>
    <t>LO 4: Examine the limits of their own knowledge and determine perspectives that can address those limitations. (WDO = 4)</t>
  </si>
  <si>
    <t>LO 5a: Design research studies to address questions in agricultural science (WDO = 1,5,6,7)</t>
  </si>
  <si>
    <t>LO 5b: Explain research methodologies used in agricultural science (WDO = 1)</t>
  </si>
  <si>
    <t>LO 6a: Judge the impact of historical and current agricultural practices on Indigenous peoples and on various ecological systems (WDO = 1,2,6,7)</t>
  </si>
  <si>
    <t>LO 6b: Discuss historical and current agricultural practices and their impacts on Indigenous Peoples (WDO = 1, 2, 6)</t>
  </si>
  <si>
    <t>LO 7a: Adopt ethical, sustainable, and professional agricultural practices (WDO = 5, 7)</t>
  </si>
  <si>
    <t>LO 7b: Express ethical, sustainable, and professional agricultural practices  (WDO = 5, 7)</t>
  </si>
  <si>
    <t>LO 8: Contribute to Indigenous-led agricultural projects or initiatives (WDO = 5)</t>
  </si>
  <si>
    <t>Assessment methods</t>
  </si>
  <si>
    <t>Instructional methods</t>
  </si>
  <si>
    <t>Done?</t>
  </si>
  <si>
    <t>Agricultural Sciences 1000</t>
  </si>
  <si>
    <t>Introduction to Agricultural Science</t>
  </si>
  <si>
    <t>Choi</t>
  </si>
  <si>
    <t>I</t>
  </si>
  <si>
    <t>N/A</t>
  </si>
  <si>
    <t xml:space="preserve">04, 05, </t>
  </si>
  <si>
    <t>01,03,04,07,10,12,13,15,19,22,25,27,29,</t>
  </si>
  <si>
    <t>Yes</t>
  </si>
  <si>
    <t>Biology 1001A</t>
  </si>
  <si>
    <t>Foundations of Biology I</t>
  </si>
  <si>
    <t>Khan</t>
  </si>
  <si>
    <t>03,04,05, 08,</t>
  </si>
  <si>
    <t>01,03,04,07,10,12,13,15,19,22,26,27,29,</t>
  </si>
  <si>
    <t>Biology 1002B</t>
  </si>
  <si>
    <t>Foundations of Biology II</t>
  </si>
  <si>
    <t>Chen</t>
  </si>
  <si>
    <t>02,04,</t>
  </si>
  <si>
    <t>Chemistry 1301A</t>
  </si>
  <si>
    <t>General Chemistry I</t>
  </si>
  <si>
    <t>Lee</t>
  </si>
  <si>
    <t>02,03,06,10,14,21,23,25,27,</t>
  </si>
  <si>
    <t>Chemistry 1302B</t>
  </si>
  <si>
    <t>General Chemistry II</t>
  </si>
  <si>
    <t>Physics 1028A/B</t>
  </si>
  <si>
    <t>Physics for the Life Sciences</t>
  </si>
  <si>
    <t>Smith</t>
  </si>
  <si>
    <t>Mathematics 1225F/G</t>
  </si>
  <si>
    <t>Calculus I</t>
  </si>
  <si>
    <t>Usman</t>
  </si>
  <si>
    <t>03,04,05, 08,25,</t>
  </si>
  <si>
    <t>02,03,04,05,06,10,21</t>
  </si>
  <si>
    <t>Biology 2220A/B</t>
  </si>
  <si>
    <t>Animal and Plant Genetics</t>
  </si>
  <si>
    <t>R</t>
  </si>
  <si>
    <t xml:space="preserve">03,04,08,09,21, </t>
  </si>
  <si>
    <t>03,04,05,08,12,14,</t>
  </si>
  <si>
    <t>Agricultural Sciences 2290A</t>
  </si>
  <si>
    <t>Soil Science</t>
  </si>
  <si>
    <t>Singh</t>
  </si>
  <si>
    <t>02,06,10,14,23,24,</t>
  </si>
  <si>
    <t>02,03,04,07,08,19,20,23,24,25,28</t>
  </si>
  <si>
    <t>Agricultural Sciences 2291B</t>
  </si>
  <si>
    <t>Animal Science</t>
  </si>
  <si>
    <t>Rossi</t>
  </si>
  <si>
    <t>02,03,04,07,09,10,19,25</t>
  </si>
  <si>
    <t>Agricultural Sciences 2345A/B</t>
  </si>
  <si>
    <t>Agricultural Ecology</t>
  </si>
  <si>
    <t>03,04,05,06,08,16,21,</t>
  </si>
  <si>
    <t>02,03,04,08,15,16,26,</t>
  </si>
  <si>
    <t>Agricultural Sciences 2462E</t>
  </si>
  <si>
    <t>Research Methods in Agricultural Sciences</t>
  </si>
  <si>
    <t>Perrera</t>
  </si>
  <si>
    <t>P</t>
  </si>
  <si>
    <t>02,03,04,05,06,10,21,22,25</t>
  </si>
  <si>
    <t>02,03,04,05,07,08,14,15,16,23, 26</t>
  </si>
  <si>
    <t>Agricultral Science 2500G</t>
  </si>
  <si>
    <t>Co-op I</t>
  </si>
  <si>
    <t>Ali</t>
  </si>
  <si>
    <t>02,10, 13,14,17,22,25, 27,28,30,</t>
  </si>
  <si>
    <t>02,03,04,07,09,10,19,25,29,</t>
  </si>
  <si>
    <t>Agricultural Sciences 2581A</t>
  </si>
  <si>
    <t>Plant Nutrition</t>
  </si>
  <si>
    <t>Perrara</t>
  </si>
  <si>
    <t>Agricultural Sciences 2582B</t>
  </si>
  <si>
    <t>Animal Nutrition</t>
  </si>
  <si>
    <t>Shevchenko</t>
  </si>
  <si>
    <t>Biology 2590A/B</t>
  </si>
  <si>
    <t>Ecosystem Diversity</t>
  </si>
  <si>
    <t>Mathematics 2609A/B</t>
  </si>
  <si>
    <t>Probability</t>
  </si>
  <si>
    <t>02,03,04,05,07,08,14,15,16,26</t>
  </si>
  <si>
    <t>Chemistry 2913A</t>
  </si>
  <si>
    <t>Organic Chemistry</t>
  </si>
  <si>
    <t>Bédard</t>
  </si>
  <si>
    <t>Biology 3220A/B</t>
  </si>
  <si>
    <t>Plant Pathology</t>
  </si>
  <si>
    <t>02, 03, 04, 06, 10, 12, 21, 23, 24</t>
  </si>
  <si>
    <t>02, 03, 04, 06, 07,08,19,22,25,27</t>
  </si>
  <si>
    <t>Geology 3300A/B</t>
  </si>
  <si>
    <t>Hydogeology</t>
  </si>
  <si>
    <t>González</t>
  </si>
  <si>
    <t xml:space="preserve">03, 04, 05, 06, 10, 11, 12, 21, 23, 24, 28, 30, </t>
  </si>
  <si>
    <t xml:space="preserve">02, 03, 04, 07, 08, 12, 19, 20, 21, 22, 25, 27, </t>
  </si>
  <si>
    <t>Geology 3310E</t>
  </si>
  <si>
    <t>Climate Science</t>
  </si>
  <si>
    <t>Cummings</t>
  </si>
  <si>
    <t>03,04,05,06,10,11,12,14,21,23,25,</t>
  </si>
  <si>
    <t>01,02,03,04,06,07,08,10,12,19,20,25,</t>
  </si>
  <si>
    <t>Agricultural Sciences 3330F</t>
  </si>
  <si>
    <t>03,04,10,12,14,15,21,23,25</t>
  </si>
  <si>
    <t>02,03,04,06,07,08,10,19,22,25</t>
  </si>
  <si>
    <t>Agricultural Sciences 3331G</t>
  </si>
  <si>
    <t>Plant and Soil Nutrition</t>
  </si>
  <si>
    <t>Williams</t>
  </si>
  <si>
    <t>04,05,10,14,18,21,23,25,</t>
  </si>
  <si>
    <t>02,03,04,07,10,24,25,</t>
  </si>
  <si>
    <t>Agricultural Sciences 3336G</t>
  </si>
  <si>
    <t>Economics in Agricultrural Science</t>
  </si>
  <si>
    <t>Varga</t>
  </si>
  <si>
    <t>02, 03, 04, 05, 06, 10, 12, 21, 23, 24,25</t>
  </si>
  <si>
    <t>Agricultural Sciences 3500G</t>
  </si>
  <si>
    <t>Co-op II</t>
  </si>
  <si>
    <t>02, 03, 04, 07, 08, 12, 19, 20, 21, 22, 25, 27, 29,</t>
  </si>
  <si>
    <t>Agricultural Sciences 3601F</t>
  </si>
  <si>
    <t>Crop Physiology I</t>
  </si>
  <si>
    <t>03,04,05,06,10,11,12,14,21,23,</t>
  </si>
  <si>
    <t>Agricultural Sciences 3602G</t>
  </si>
  <si>
    <t>Crop Physiology II</t>
  </si>
  <si>
    <t>Geology 3700F/G</t>
  </si>
  <si>
    <t>Geochemistry</t>
  </si>
  <si>
    <t>Agricultural Sciences 4160F</t>
  </si>
  <si>
    <t>Nurtrient Management</t>
  </si>
  <si>
    <t>03,06,10,15,24,25,27,</t>
  </si>
  <si>
    <t>02,07,09,10,19,</t>
  </si>
  <si>
    <t>Agricultural Sciences 4210F</t>
  </si>
  <si>
    <t>Independent Study I</t>
  </si>
  <si>
    <t>01,06,10,14,17,23,25,26,27,</t>
  </si>
  <si>
    <t>01,02,03,04,06,07,08,09,10,</t>
  </si>
  <si>
    <t>Agricultural Sciences 4220G</t>
  </si>
  <si>
    <t>Independent Study II</t>
  </si>
  <si>
    <t>Nkosi</t>
  </si>
  <si>
    <t>10, 15, 18,25,34,37,</t>
  </si>
  <si>
    <t>02,07,09,10,29,30,</t>
  </si>
  <si>
    <t>Agricultural Sciences 4400F/G</t>
  </si>
  <si>
    <t>Field Experience</t>
  </si>
  <si>
    <t>Rojas</t>
  </si>
  <si>
    <t>Agricultural Sciences 4500G</t>
  </si>
  <si>
    <t>Co-op III</t>
  </si>
  <si>
    <t>01,04,06,07,08,09,10,11,12,19,23,24,25,29, 35,</t>
  </si>
  <si>
    <t>Agricultural Sciences 4950G</t>
  </si>
  <si>
    <t>Animal Welfare</t>
  </si>
  <si>
    <t>01,04,06,07,10,12,21,</t>
  </si>
  <si>
    <t>Agricultural Sciences 4960E</t>
  </si>
  <si>
    <t>Agricultural Sciences Capstone</t>
  </si>
  <si>
    <t>10, 15, 18,27,28.29,30,37,</t>
  </si>
  <si>
    <t>01,02,03,04,06,07,10,12,21,22,23,24,26, 20,30</t>
  </si>
  <si>
    <t>Agricultural Sciences 4975E</t>
  </si>
  <si>
    <t>Research Thesis</t>
  </si>
  <si>
    <t>18, 22,28,30</t>
  </si>
  <si>
    <t>02,03,04,06,20,21,22,23,24</t>
  </si>
  <si>
    <t xml:space="preserve"> Chemistry 2913A</t>
  </si>
  <si>
    <t>Code</t>
  </si>
  <si>
    <t>Category</t>
  </si>
  <si>
    <t>METHODS OF ASSESSMENT</t>
  </si>
  <si>
    <t>Code2</t>
  </si>
  <si>
    <t>Category3</t>
  </si>
  <si>
    <t>Methods of Instruction</t>
  </si>
  <si>
    <t>01,</t>
  </si>
  <si>
    <t>Formative assessment</t>
  </si>
  <si>
    <t>Formative instructor assessment (for growth rather than for grades)</t>
  </si>
  <si>
    <t>Knowledge transmission</t>
  </si>
  <si>
    <t>Guest lecture/ speaker</t>
  </si>
  <si>
    <t>02,</t>
  </si>
  <si>
    <t>Formative peer assessment (for growth rather than for grades)</t>
  </si>
  <si>
    <t>Lecture</t>
  </si>
  <si>
    <t>03,</t>
  </si>
  <si>
    <t>Exams and tests</t>
  </si>
  <si>
    <t>Analytical or problem-solving test questions</t>
  </si>
  <si>
    <t>Multimedia viewing/ listening (e.g., video, music, website)</t>
  </si>
  <si>
    <t>04,</t>
  </si>
  <si>
    <t>Closed or short-answer test questions</t>
  </si>
  <si>
    <t>Reading</t>
  </si>
  <si>
    <t>05,</t>
  </si>
  <si>
    <t>Multiple choice test questions</t>
  </si>
  <si>
    <t>In-class active learning</t>
  </si>
  <si>
    <t>Audience responses</t>
  </si>
  <si>
    <t>06,</t>
  </si>
  <si>
    <t>Open-ended or long-answer test questions</t>
  </si>
  <si>
    <t>Critical reading or analysis activity</t>
  </si>
  <si>
    <t>07,</t>
  </si>
  <si>
    <t>Take-home test</t>
  </si>
  <si>
    <t>Short group activity, in-class discussion or debate</t>
  </si>
  <si>
    <t>08,</t>
  </si>
  <si>
    <t>In-class assessments</t>
  </si>
  <si>
    <t>Quiz</t>
  </si>
  <si>
    <t>Structured in-class exercise (e.g., focused free write, role play, problem solving)</t>
  </si>
  <si>
    <t>09,</t>
  </si>
  <si>
    <t>Lab assignment</t>
  </si>
  <si>
    <t>Student communication activity</t>
  </si>
  <si>
    <t>Journaling or reflective writing</t>
  </si>
  <si>
    <t>10,</t>
  </si>
  <si>
    <t>Participation</t>
  </si>
  <si>
    <t>Student presentation</t>
  </si>
  <si>
    <t>11,</t>
  </si>
  <si>
    <t>Seminar or tutorial assignment</t>
  </si>
  <si>
    <t>Workshop session (e.g., writing, citation, peer review, reading skills)</t>
  </si>
  <si>
    <t>12,</t>
  </si>
  <si>
    <t>Communication</t>
  </si>
  <si>
    <t>Assessment of discussion (in-class or online)</t>
  </si>
  <si>
    <t>Writing activity</t>
  </si>
  <si>
    <t>13,</t>
  </si>
  <si>
    <t>Blog or website</t>
  </si>
  <si>
    <t>Online learning activity</t>
  </si>
  <si>
    <t>ePortfolio construction</t>
  </si>
  <si>
    <t>14,</t>
  </si>
  <si>
    <t>Group presentation</t>
  </si>
  <si>
    <t>Online discussion</t>
  </si>
  <si>
    <t>15,</t>
  </si>
  <si>
    <t>Individual persentation</t>
  </si>
  <si>
    <t>Online exercise</t>
  </si>
  <si>
    <t>16,</t>
  </si>
  <si>
    <t>Interview or oral exam</t>
  </si>
  <si>
    <t>Online lecture</t>
  </si>
  <si>
    <t>17,</t>
  </si>
  <si>
    <t>Policy brief/ community brief</t>
  </si>
  <si>
    <t>Online module</t>
  </si>
  <si>
    <t>18,</t>
  </si>
  <si>
    <t>Research proposal or report</t>
  </si>
  <si>
    <t>Social media activity</t>
  </si>
  <si>
    <t>19,</t>
  </si>
  <si>
    <t>Video or module</t>
  </si>
  <si>
    <t>Group work</t>
  </si>
  <si>
    <t>Group project or team-based learning activity</t>
  </si>
  <si>
    <t>20,</t>
  </si>
  <si>
    <t>Visual or graphic (e.g., infographic, poster)</t>
  </si>
  <si>
    <t>Research</t>
  </si>
  <si>
    <t>Conducting qualitative research</t>
  </si>
  <si>
    <t>21,</t>
  </si>
  <si>
    <t>Critical/ Analytical</t>
  </si>
  <si>
    <t>Analytical or problem solving assignment</t>
  </si>
  <si>
    <t>Conducting quantitative research</t>
  </si>
  <si>
    <t>22,</t>
  </si>
  <si>
    <t>Book or article review</t>
  </si>
  <si>
    <t>Data collection/ analysis</t>
  </si>
  <si>
    <t>23,</t>
  </si>
  <si>
    <t>Case study development and/ or analysis</t>
  </si>
  <si>
    <t>Research proposal development</t>
  </si>
  <si>
    <t>24,</t>
  </si>
  <si>
    <t>Critical analysis</t>
  </si>
  <si>
    <t>Research report development</t>
  </si>
  <si>
    <t>25,</t>
  </si>
  <si>
    <t>Essay</t>
  </si>
  <si>
    <t>Inquiry and Problem based learning</t>
  </si>
  <si>
    <t>Case studies</t>
  </si>
  <si>
    <t>26,</t>
  </si>
  <si>
    <t>Media or content analysis</t>
  </si>
  <si>
    <t>Hands on lab activities</t>
  </si>
  <si>
    <t>27,</t>
  </si>
  <si>
    <t>Peer- and Self-reflection</t>
  </si>
  <si>
    <t>Inquiry/ problem-based learning</t>
  </si>
  <si>
    <t>28,</t>
  </si>
  <si>
    <t>Peer assessment</t>
  </si>
  <si>
    <t>Seminar/ tutorial activities</t>
  </si>
  <si>
    <t>29,</t>
  </si>
  <si>
    <t>Portfolio or ePortfolio</t>
  </si>
  <si>
    <t>Experiential Learning</t>
  </si>
  <si>
    <t>Co-op, practicum, or placement</t>
  </si>
  <si>
    <t>30,</t>
  </si>
  <si>
    <t>Self-assessment</t>
  </si>
  <si>
    <t>Community engaged learning</t>
  </si>
  <si>
    <t>31,</t>
  </si>
  <si>
    <t>Creative work</t>
  </si>
  <si>
    <t>Coaching</t>
  </si>
  <si>
    <t>Creative, performance, physical practice</t>
  </si>
  <si>
    <t>32,</t>
  </si>
  <si>
    <t>Composition</t>
  </si>
  <si>
    <t>Design studio</t>
  </si>
  <si>
    <t>33,</t>
  </si>
  <si>
    <t>Creative writing</t>
  </si>
  <si>
    <t>Entrepreneurship</t>
  </si>
  <si>
    <t>34,</t>
  </si>
  <si>
    <t>Design project</t>
  </si>
  <si>
    <t>Faculty-led study abroad</t>
  </si>
  <si>
    <t>35,</t>
  </si>
  <si>
    <t>Masterclass or critique of creative work</t>
  </si>
  <si>
    <t>Industry project</t>
  </si>
  <si>
    <t>36,</t>
  </si>
  <si>
    <t>Performance</t>
  </si>
  <si>
    <t>Internship (short or long-term)</t>
  </si>
  <si>
    <t>Assessment</t>
  </si>
  <si>
    <t>37,</t>
  </si>
  <si>
    <t>38,</t>
  </si>
  <si>
    <t>39,</t>
  </si>
  <si>
    <t>40,</t>
  </si>
  <si>
    <t>41,</t>
  </si>
  <si>
    <t>42,</t>
  </si>
  <si>
    <t>43,</t>
  </si>
  <si>
    <t>44,</t>
  </si>
  <si>
    <t>45,</t>
  </si>
  <si>
    <t>Categories of Assessments</t>
  </si>
  <si>
    <t>Courses</t>
  </si>
  <si>
    <t>Peer and Self-reflection</t>
  </si>
  <si>
    <t>Creative Work</t>
  </si>
  <si>
    <t>Other</t>
  </si>
  <si>
    <t>Number of courses</t>
  </si>
  <si>
    <t>Assessment by Year</t>
  </si>
  <si>
    <t>Assessment Category by Year</t>
  </si>
  <si>
    <t>Courses with one or more assessment per category</t>
  </si>
  <si>
    <t>Instructions</t>
  </si>
  <si>
    <t>Categories of Instruction</t>
  </si>
  <si>
    <t>Inquiry and Problem Based Learning</t>
  </si>
  <si>
    <t>Field Research</t>
  </si>
  <si>
    <t>Instruction by Year</t>
  </si>
  <si>
    <t>Instruction Category by Year</t>
  </si>
  <si>
    <t>Courses with one or more assessment per year, by category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</si>
</sst>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
  </numFmts>
  <fonts count="26">
    <font>
      <sz val="10"/>
      <color rgb="FF000000"/>
      <name val="Arial"/>
    </font>
    <font>
      <b/>
      <sz val="12"/>
      <name val="Arial"/>
      <family val="2"/>
    </font>
    <font>
      <b/>
      <sz val="10"/>
      <name val="Arial"/>
      <family val="2"/>
    </font>
    <font>
      <b/>
      <sz val="9"/>
      <name val="Arial"/>
      <family val="2"/>
    </font>
    <font>
      <sz val="9"/>
      <name val="Arial"/>
      <family val="2"/>
    </font>
    <font>
      <sz val="10"/>
      <name val="Arial"/>
      <family val="2"/>
    </font>
    <font>
      <sz val="10"/>
      <color rgb="FF000000"/>
      <name val="Roboto"/>
    </font>
    <font>
      <sz val="10"/>
      <color rgb="FF000000"/>
      <name val="Arial"/>
      <family val="2"/>
    </font>
    <font>
      <b/>
      <sz val="10"/>
      <color rgb="FF000000"/>
      <name val="Arial"/>
      <family val="2"/>
    </font>
    <font>
      <b/>
      <sz val="14"/>
      <name val="Calibri"/>
      <family val="2"/>
      <scheme val="minor"/>
    </font>
    <font>
      <sz val="10"/>
      <color rgb="FF000000"/>
      <name val="Calibri"/>
      <family val="2"/>
      <scheme val="minor"/>
    </font>
    <font>
      <sz val="14"/>
      <name val="Calibri"/>
      <family val="2"/>
      <scheme val="minor"/>
    </font>
    <font>
      <sz val="14"/>
      <color rgb="FF000000"/>
      <name val="Calibri"/>
      <family val="2"/>
      <scheme val="minor"/>
    </font>
    <font>
      <b/>
      <sz val="10"/>
      <color rgb="FF000000"/>
      <name val="Calibri"/>
      <family val="2"/>
      <scheme val="minor"/>
    </font>
    <font>
      <b/>
      <sz val="11"/>
      <color rgb="FF000000"/>
      <name val="Calibri"/>
      <family val="2"/>
      <scheme val="minor"/>
    </font>
    <font>
      <sz val="11"/>
      <color rgb="FF000000"/>
      <name val="Calibri"/>
      <family val="2"/>
      <scheme val="minor"/>
    </font>
    <font>
      <b/>
      <sz val="10"/>
      <name val="Calibri"/>
      <family val="2"/>
      <scheme val="minor"/>
    </font>
    <font>
      <sz val="10"/>
      <name val="Calibri"/>
      <family val="2"/>
      <scheme val="minor"/>
    </font>
    <font>
      <b/>
      <sz val="11"/>
      <name val="Calibri"/>
      <family val="2"/>
      <scheme val="minor"/>
    </font>
    <font>
      <sz val="11"/>
      <name val="Calibri"/>
      <family val="2"/>
    </font>
    <font>
      <sz val="11"/>
      <color rgb="FF000000"/>
      <name val="Calibri"/>
      <family val="2"/>
    </font>
    <font>
      <sz val="10"/>
      <color rgb="FF312652"/>
      <name val="Arial"/>
      <family val="2"/>
    </font>
    <font>
      <sz val="10"/>
      <color rgb="FF202124"/>
      <name val="Arial"/>
      <family val="2"/>
    </font>
    <font>
      <sz val="10"/>
      <color rgb="FF312652"/>
      <name val="Helvetica"/>
      <family val="2"/>
    </font>
    <font>
      <sz val="10"/>
      <color rgb="FF312652"/>
      <name val="Docs-Helvetica"/>
    </font>
    <font>
      <sz val="9"/>
      <color rgb="FF000000"/>
      <name val="Arial"/>
      <family val="2"/>
    </font>
  </fonts>
  <fills count="29">
    <fill>
      <patternFill patternType="none"/>
    </fill>
    <fill>
      <patternFill patternType="gray125"/>
    </fill>
    <fill>
      <patternFill patternType="solid">
        <fgColor rgb="FFFFFF00"/>
        <bgColor rgb="FFFFFF00"/>
      </patternFill>
    </fill>
    <fill>
      <patternFill patternType="solid">
        <fgColor rgb="FF8E7CC3"/>
        <bgColor rgb="FF8E7CC3"/>
      </patternFill>
    </fill>
    <fill>
      <patternFill patternType="solid">
        <fgColor rgb="FFB6D7A8"/>
        <bgColor rgb="FFB6D7A8"/>
      </patternFill>
    </fill>
    <fill>
      <patternFill patternType="solid">
        <fgColor rgb="FFD9D2E9"/>
        <bgColor rgb="FFD9D2E9"/>
      </patternFill>
    </fill>
    <fill>
      <patternFill patternType="solid">
        <fgColor rgb="FFFFF2CC"/>
        <bgColor rgb="FFFFF2CC"/>
      </patternFill>
    </fill>
    <fill>
      <patternFill patternType="solid">
        <fgColor rgb="FFD9EAD3"/>
        <bgColor rgb="FFD9EAD3"/>
      </patternFill>
    </fill>
    <fill>
      <patternFill patternType="solid">
        <fgColor rgb="FFFFFFFF"/>
        <bgColor rgb="FFFFFFFF"/>
      </patternFill>
    </fill>
    <fill>
      <patternFill patternType="solid">
        <fgColor theme="2"/>
        <bgColor indexed="64"/>
      </patternFill>
    </fill>
    <fill>
      <patternFill patternType="solid">
        <fgColor rgb="FFEDF8B1"/>
        <bgColor rgb="FFEDF8B1"/>
      </patternFill>
    </fill>
    <fill>
      <patternFill patternType="solid">
        <fgColor rgb="FF7FCDBB"/>
        <bgColor rgb="FF7FCDBB"/>
      </patternFill>
    </fill>
    <fill>
      <patternFill patternType="solid">
        <fgColor rgb="FF2C7FB8"/>
        <bgColor rgb="FF2C7FB8"/>
      </patternFill>
    </fill>
    <fill>
      <patternFill patternType="solid">
        <fgColor rgb="FF9FC5E8"/>
        <bgColor rgb="FF9FC5E8"/>
      </patternFill>
    </fill>
    <fill>
      <patternFill patternType="solid">
        <fgColor rgb="FFFFE599"/>
        <bgColor rgb="FFFFE599"/>
      </patternFill>
    </fill>
    <fill>
      <patternFill patternType="solid">
        <fgColor rgb="FFEA9999"/>
        <bgColor rgb="FFEA9999"/>
      </patternFill>
    </fill>
    <fill>
      <patternFill patternType="solid">
        <fgColor rgb="FFCFE2F3"/>
        <bgColor rgb="FFCFE2F3"/>
      </patternFill>
    </fill>
    <fill>
      <patternFill patternType="solid">
        <fgColor rgb="FFF4CCCC"/>
        <bgColor rgb="FFF4CCCC"/>
      </patternFill>
    </fill>
    <fill>
      <patternFill patternType="solid">
        <fgColor rgb="FFFFFFFF"/>
        <bgColor rgb="FF000000"/>
      </patternFill>
    </fill>
    <fill>
      <patternFill patternType="solid">
        <fgColor rgb="FF9BD7B9"/>
        <bgColor rgb="FF000000"/>
      </patternFill>
    </fill>
    <fill>
      <patternFill patternType="solid">
        <fgColor rgb="FF8AD0AE"/>
        <bgColor rgb="FF000000"/>
      </patternFill>
    </fill>
    <fill>
      <patternFill patternType="solid">
        <fgColor rgb="FFEFF9F4"/>
        <bgColor rgb="FF000000"/>
      </patternFill>
    </fill>
    <fill>
      <patternFill patternType="solid">
        <fgColor rgb="FF79C9A2"/>
        <bgColor rgb="FF000000"/>
      </patternFill>
    </fill>
    <fill>
      <patternFill patternType="solid">
        <fgColor rgb="FFABDDC5"/>
        <bgColor rgb="FF000000"/>
      </patternFill>
    </fill>
    <fill>
      <patternFill patternType="solid">
        <fgColor rgb="FFBCE4D1"/>
        <bgColor rgb="FF000000"/>
      </patternFill>
    </fill>
    <fill>
      <patternFill patternType="solid">
        <fgColor rgb="FF68C296"/>
        <bgColor rgb="FF000000"/>
      </patternFill>
    </fill>
    <fill>
      <patternFill patternType="solid">
        <fgColor rgb="FFCDEBDC"/>
        <bgColor rgb="FF000000"/>
      </patternFill>
    </fill>
    <fill>
      <patternFill patternType="solid">
        <fgColor rgb="FFDEF2E8"/>
        <bgColor rgb="FF000000"/>
      </patternFill>
    </fill>
    <fill>
      <patternFill patternType="solid">
        <fgColor rgb="FF57BB8A"/>
        <bgColor rgb="FF000000"/>
      </patternFill>
    </fill>
  </fills>
  <borders count="3">
    <border>
      <left/>
      <right/>
      <top/>
      <bottom/>
      <diagonal/>
    </border>
    <border>
      <left/>
      <right/>
      <top/>
      <bottom/>
      <diagonal/>
    </border>
    <border>
      <left style="thin">
        <color rgb="FF000000"/>
      </left>
      <right style="thin">
        <color rgb="FF000000"/>
      </right>
      <top style="thin">
        <color rgb="FF000000"/>
      </top>
      <bottom style="thin">
        <color rgb="FF000000"/>
      </bottom>
      <diagonal/>
    </border>
  </borders>
  <cellStyleXfs count="2">
    <xf numFmtId="0" fontId="0" fillId="0" borderId="0"/>
    <xf numFmtId="0" fontId="7" fillId="0" borderId="1"/>
  </cellStyleXfs>
  <cellXfs count="111">
    <xf numFmtId="0" fontId="0" fillId="0" borderId="0" xfId="0"/>
    <xf numFmtId="0" fontId="1" fillId="0" borderId="0" xfId="0" applyFont="1" applyAlignment="1">
      <alignment horizontal="left" wrapText="1"/>
    </xf>
    <xf numFmtId="0" fontId="2" fillId="2" borderId="0" xfId="0" applyFont="1" applyFill="1" applyAlignment="1">
      <alignment wrapText="1"/>
    </xf>
    <xf numFmtId="0" fontId="2" fillId="0" borderId="0" xfId="0" applyFont="1" applyAlignment="1">
      <alignment wrapText="1"/>
    </xf>
    <xf numFmtId="0" fontId="2" fillId="0" borderId="0" xfId="0" applyFont="1"/>
    <xf numFmtId="0" fontId="3" fillId="0" borderId="0" xfId="0" applyFont="1" applyAlignment="1">
      <alignment horizontal="left" wrapText="1"/>
    </xf>
    <xf numFmtId="0" fontId="3" fillId="0" borderId="0" xfId="0" applyFont="1" applyAlignment="1">
      <alignment wrapText="1"/>
    </xf>
    <xf numFmtId="0" fontId="4" fillId="0" borderId="0" xfId="0" applyFont="1" applyAlignment="1">
      <alignment wrapText="1"/>
    </xf>
    <xf numFmtId="0" fontId="3" fillId="8" borderId="0" xfId="0" applyFont="1" applyFill="1" applyAlignment="1">
      <alignment wrapText="1"/>
    </xf>
    <xf numFmtId="0" fontId="5" fillId="0" borderId="0" xfId="0" applyFont="1"/>
    <xf numFmtId="0" fontId="5" fillId="0" borderId="0" xfId="0" applyFont="1" applyAlignment="1">
      <alignment wrapText="1"/>
    </xf>
    <xf numFmtId="0" fontId="7" fillId="8" borderId="0" xfId="0" applyFont="1" applyFill="1" applyAlignment="1">
      <alignment wrapText="1"/>
    </xf>
    <xf numFmtId="0" fontId="7" fillId="0" borderId="0" xfId="0" applyFont="1"/>
    <xf numFmtId="0" fontId="5" fillId="8" borderId="0" xfId="0" applyFont="1" applyFill="1"/>
    <xf numFmtId="0" fontId="5" fillId="0" borderId="0" xfId="0" applyFont="1" applyAlignment="1">
      <alignment horizontal="left"/>
    </xf>
    <xf numFmtId="0" fontId="10" fillId="0" borderId="1" xfId="0" applyFont="1" applyBorder="1" applyAlignment="1">
      <alignment vertical="top"/>
    </xf>
    <xf numFmtId="0" fontId="11" fillId="0" borderId="1" xfId="0" applyFont="1" applyBorder="1" applyAlignment="1">
      <alignment vertical="top"/>
    </xf>
    <xf numFmtId="0" fontId="11" fillId="0" borderId="1" xfId="0" applyFont="1" applyBorder="1" applyAlignment="1">
      <alignment vertical="top" wrapText="1"/>
    </xf>
    <xf numFmtId="0" fontId="12" fillId="0" borderId="1" xfId="0" applyFont="1" applyBorder="1" applyAlignment="1">
      <alignment vertical="top" wrapText="1"/>
    </xf>
    <xf numFmtId="0" fontId="10" fillId="0" borderId="1" xfId="0" applyFont="1" applyBorder="1" applyAlignment="1">
      <alignment vertical="top" wrapText="1"/>
    </xf>
    <xf numFmtId="0" fontId="10" fillId="0" borderId="0" xfId="0" applyFont="1" applyAlignment="1">
      <alignment vertical="top"/>
    </xf>
    <xf numFmtId="0" fontId="10" fillId="0" borderId="0" xfId="0" applyFont="1" applyAlignment="1">
      <alignment vertical="top" wrapText="1"/>
    </xf>
    <xf numFmtId="0" fontId="9" fillId="0" borderId="1" xfId="0" applyFont="1" applyBorder="1" applyAlignment="1">
      <alignment horizontal="center" vertical="top" wrapText="1"/>
    </xf>
    <xf numFmtId="0" fontId="9" fillId="0" borderId="1" xfId="0" applyFont="1" applyBorder="1" applyAlignment="1">
      <alignment horizontal="center" vertical="top"/>
    </xf>
    <xf numFmtId="164" fontId="11" fillId="0" borderId="1" xfId="0" applyNumberFormat="1" applyFont="1" applyBorder="1" applyAlignment="1">
      <alignment horizontal="center" vertical="top" wrapText="1"/>
    </xf>
    <xf numFmtId="164" fontId="11" fillId="0" borderId="1" xfId="0" applyNumberFormat="1" applyFont="1" applyBorder="1" applyAlignment="1">
      <alignment horizontal="center" vertical="top"/>
    </xf>
    <xf numFmtId="0" fontId="11" fillId="0" borderId="1" xfId="0" applyFont="1" applyBorder="1" applyAlignment="1">
      <alignment horizontal="center" vertical="top"/>
    </xf>
    <xf numFmtId="0" fontId="2" fillId="9" borderId="0" xfId="0" applyFont="1" applyFill="1" applyAlignment="1">
      <alignment wrapText="1"/>
    </xf>
    <xf numFmtId="0" fontId="10" fillId="0" borderId="0" xfId="0" applyFont="1"/>
    <xf numFmtId="0" fontId="14" fillId="0" borderId="0" xfId="0" applyFont="1" applyAlignment="1">
      <alignment horizontal="center"/>
    </xf>
    <xf numFmtId="0" fontId="8" fillId="0" borderId="0" xfId="0" applyFont="1" applyAlignment="1">
      <alignment vertical="center"/>
    </xf>
    <xf numFmtId="0" fontId="7" fillId="0" borderId="0" xfId="0" applyFont="1" applyAlignment="1">
      <alignment vertical="top"/>
    </xf>
    <xf numFmtId="0" fontId="5" fillId="0" borderId="0" xfId="0" applyFont="1" applyAlignment="1">
      <alignment vertical="top"/>
    </xf>
    <xf numFmtId="0" fontId="0" fillId="0" borderId="0" xfId="0" applyAlignment="1">
      <alignment vertical="top"/>
    </xf>
    <xf numFmtId="0" fontId="8" fillId="0" borderId="0" xfId="0" applyFont="1"/>
    <xf numFmtId="0" fontId="15" fillId="0" borderId="0" xfId="0" applyFont="1"/>
    <xf numFmtId="0" fontId="13" fillId="0" borderId="0" xfId="0" applyFont="1"/>
    <xf numFmtId="0" fontId="7" fillId="0" borderId="0" xfId="0" applyFont="1" applyAlignment="1">
      <alignment vertical="top" wrapText="1"/>
    </xf>
    <xf numFmtId="0" fontId="14" fillId="0" borderId="0" xfId="0" applyFont="1" applyAlignment="1">
      <alignment horizontal="center" vertical="center"/>
    </xf>
    <xf numFmtId="0" fontId="16" fillId="0" borderId="0" xfId="0" applyFont="1"/>
    <xf numFmtId="0" fontId="17" fillId="0" borderId="0" xfId="0" applyFont="1"/>
    <xf numFmtId="0" fontId="16" fillId="0" borderId="0" xfId="0" applyFont="1" applyAlignment="1">
      <alignment horizontal="left" vertical="top"/>
    </xf>
    <xf numFmtId="0" fontId="17" fillId="0" borderId="0" xfId="0" applyFont="1" applyAlignment="1">
      <alignment horizontal="left" vertical="top"/>
    </xf>
    <xf numFmtId="0" fontId="10" fillId="0" borderId="0" xfId="0" applyFont="1" applyAlignment="1">
      <alignment horizontal="left" vertical="top"/>
    </xf>
    <xf numFmtId="0" fontId="16" fillId="0" borderId="0" xfId="0" applyFont="1" applyAlignment="1">
      <alignment horizontal="left" vertical="center"/>
    </xf>
    <xf numFmtId="0" fontId="18" fillId="0" borderId="0" xfId="0" applyFont="1" applyAlignment="1">
      <alignment horizontal="center" vertical="center"/>
    </xf>
    <xf numFmtId="0" fontId="18" fillId="0" borderId="0" xfId="0" applyFont="1" applyAlignment="1">
      <alignment horizontal="center" vertical="center" wrapText="1"/>
    </xf>
    <xf numFmtId="0" fontId="19" fillId="0" borderId="1" xfId="0" applyFont="1" applyBorder="1"/>
    <xf numFmtId="0" fontId="5" fillId="0" borderId="1" xfId="0" applyFont="1" applyBorder="1"/>
    <xf numFmtId="0" fontId="7" fillId="8" borderId="1" xfId="0" applyFont="1" applyFill="1" applyBorder="1" applyAlignment="1">
      <alignment horizontal="left"/>
    </xf>
    <xf numFmtId="0" fontId="20" fillId="8" borderId="1" xfId="0" applyFont="1" applyFill="1" applyBorder="1" applyAlignment="1">
      <alignment horizontal="left"/>
    </xf>
    <xf numFmtId="0" fontId="21" fillId="8" borderId="1" xfId="0" applyFont="1" applyFill="1" applyBorder="1"/>
    <xf numFmtId="0" fontId="7" fillId="8" borderId="1" xfId="0" applyFont="1" applyFill="1" applyBorder="1"/>
    <xf numFmtId="0" fontId="22" fillId="8" borderId="1" xfId="0" applyFont="1" applyFill="1" applyBorder="1" applyAlignment="1">
      <alignment horizontal="left"/>
    </xf>
    <xf numFmtId="0" fontId="21" fillId="8" borderId="1" xfId="0" applyFont="1" applyFill="1" applyBorder="1" applyAlignment="1">
      <alignment horizontal="left"/>
    </xf>
    <xf numFmtId="0" fontId="23" fillId="8" borderId="1" xfId="0" applyFont="1" applyFill="1" applyBorder="1"/>
    <xf numFmtId="0" fontId="24" fillId="8" borderId="1" xfId="0" applyFont="1" applyFill="1" applyBorder="1" applyAlignment="1">
      <alignment horizontal="left"/>
    </xf>
    <xf numFmtId="0" fontId="2" fillId="3" borderId="1" xfId="0" applyFont="1" applyFill="1" applyBorder="1" applyAlignment="1">
      <alignment vertical="top" wrapText="1"/>
    </xf>
    <xf numFmtId="0" fontId="2" fillId="13" borderId="1" xfId="0" applyFont="1" applyFill="1" applyBorder="1" applyAlignment="1">
      <alignment vertical="top" wrapText="1"/>
    </xf>
    <xf numFmtId="0" fontId="2" fillId="4" borderId="1" xfId="0" applyFont="1" applyFill="1" applyBorder="1" applyAlignment="1">
      <alignment vertical="top" wrapText="1"/>
    </xf>
    <xf numFmtId="0" fontId="2" fillId="14" borderId="1" xfId="0" applyFont="1" applyFill="1" applyBorder="1" applyAlignment="1">
      <alignment vertical="top" wrapText="1"/>
    </xf>
    <xf numFmtId="0" fontId="2" fillId="15" borderId="1" xfId="0" applyFont="1" applyFill="1" applyBorder="1" applyAlignment="1">
      <alignment vertical="top" wrapText="1"/>
    </xf>
    <xf numFmtId="0" fontId="4" fillId="5" borderId="1" xfId="0" applyFont="1" applyFill="1" applyBorder="1" applyAlignment="1">
      <alignment vertical="top" wrapText="1"/>
    </xf>
    <xf numFmtId="0" fontId="4" fillId="7" borderId="1" xfId="0" applyFont="1" applyFill="1" applyBorder="1" applyAlignment="1">
      <alignment vertical="top" wrapText="1"/>
    </xf>
    <xf numFmtId="0" fontId="25" fillId="5" borderId="2" xfId="0" applyFont="1" applyFill="1" applyBorder="1" applyAlignment="1">
      <alignment vertical="top" wrapText="1"/>
    </xf>
    <xf numFmtId="0" fontId="4" fillId="6" borderId="1" xfId="0" applyFont="1" applyFill="1" applyBorder="1" applyAlignment="1">
      <alignment vertical="top" wrapText="1"/>
    </xf>
    <xf numFmtId="0" fontId="4" fillId="17" borderId="1" xfId="0" applyFont="1" applyFill="1" applyBorder="1" applyAlignment="1">
      <alignment vertical="top" wrapText="1"/>
    </xf>
    <xf numFmtId="0" fontId="4" fillId="16" borderId="1" xfId="0" applyFont="1" applyFill="1" applyBorder="1" applyAlignment="1">
      <alignment vertical="top" wrapText="1"/>
    </xf>
    <xf numFmtId="0" fontId="5" fillId="0" borderId="1" xfId="0" applyFont="1" applyBorder="1" applyAlignment="1">
      <alignment wrapText="1"/>
    </xf>
    <xf numFmtId="0" fontId="6" fillId="8" borderId="1" xfId="0" applyFont="1" applyFill="1" applyBorder="1"/>
    <xf numFmtId="0" fontId="7" fillId="8" borderId="1" xfId="0" applyFont="1" applyFill="1" applyBorder="1" applyAlignment="1">
      <alignment wrapText="1"/>
    </xf>
    <xf numFmtId="0" fontId="7" fillId="0" borderId="1" xfId="0" applyFont="1" applyBorder="1"/>
    <xf numFmtId="0" fontId="2" fillId="3" borderId="0" xfId="0" applyFont="1" applyFill="1" applyAlignment="1">
      <alignment vertical="top" wrapText="1"/>
    </xf>
    <xf numFmtId="0" fontId="2" fillId="13" borderId="0" xfId="0" applyFont="1" applyFill="1" applyAlignment="1">
      <alignment vertical="top" wrapText="1"/>
    </xf>
    <xf numFmtId="0" fontId="2" fillId="14" borderId="0" xfId="0" applyFont="1" applyFill="1" applyAlignment="1">
      <alignment vertical="top" wrapText="1"/>
    </xf>
    <xf numFmtId="0" fontId="4" fillId="5" borderId="0" xfId="0" applyFont="1" applyFill="1" applyAlignment="1">
      <alignment vertical="top" wrapText="1"/>
    </xf>
    <xf numFmtId="0" fontId="4" fillId="6" borderId="0" xfId="0" applyFont="1" applyFill="1" applyAlignment="1">
      <alignment vertical="top" wrapText="1"/>
    </xf>
    <xf numFmtId="0" fontId="4" fillId="16" borderId="0" xfId="0" applyFont="1" applyFill="1" applyAlignment="1">
      <alignment vertical="top" wrapText="1"/>
    </xf>
    <xf numFmtId="0" fontId="4" fillId="0" borderId="0" xfId="0" applyFont="1" applyAlignment="1">
      <alignment horizontal="left" wrapText="1"/>
    </xf>
    <xf numFmtId="0" fontId="1" fillId="0" borderId="1" xfId="1" applyFont="1" applyAlignment="1">
      <alignment horizontal="left" wrapText="1"/>
    </xf>
    <xf numFmtId="0" fontId="2" fillId="3" borderId="1" xfId="1" applyFont="1" applyFill="1" applyAlignment="1">
      <alignment vertical="top" wrapText="1"/>
    </xf>
    <xf numFmtId="0" fontId="2" fillId="13" borderId="1" xfId="1" applyFont="1" applyFill="1" applyAlignment="1">
      <alignment vertical="top" wrapText="1"/>
    </xf>
    <xf numFmtId="0" fontId="2" fillId="15" borderId="1" xfId="1" applyFont="1" applyFill="1" applyAlignment="1">
      <alignment vertical="top" wrapText="1"/>
    </xf>
    <xf numFmtId="0" fontId="7" fillId="0" borderId="1" xfId="1"/>
    <xf numFmtId="0" fontId="3" fillId="0" borderId="1" xfId="1" applyFont="1" applyAlignment="1">
      <alignment horizontal="left" wrapText="1"/>
    </xf>
    <xf numFmtId="0" fontId="4" fillId="5" borderId="1" xfId="1" applyFont="1" applyFill="1" applyAlignment="1">
      <alignment vertical="top" wrapText="1"/>
    </xf>
    <xf numFmtId="0" fontId="4" fillId="16" borderId="1" xfId="1" applyFont="1" applyFill="1" applyAlignment="1">
      <alignment wrapText="1"/>
    </xf>
    <xf numFmtId="0" fontId="25" fillId="5" borderId="2" xfId="1" applyFont="1" applyFill="1" applyBorder="1" applyAlignment="1">
      <alignment vertical="top" wrapText="1"/>
    </xf>
    <xf numFmtId="0" fontId="4" fillId="17" borderId="1" xfId="1" applyFont="1" applyFill="1" applyAlignment="1">
      <alignment vertical="top" wrapText="1"/>
    </xf>
    <xf numFmtId="0" fontId="4" fillId="16" borderId="1" xfId="1" applyFont="1" applyFill="1" applyAlignment="1">
      <alignment vertical="top" wrapText="1"/>
    </xf>
    <xf numFmtId="0" fontId="4" fillId="0" borderId="1" xfId="1" applyFont="1" applyAlignment="1">
      <alignment horizontal="left" wrapText="1"/>
    </xf>
    <xf numFmtId="0" fontId="5" fillId="0" borderId="1" xfId="1" applyFont="1" applyAlignment="1">
      <alignment wrapText="1"/>
    </xf>
    <xf numFmtId="0" fontId="2" fillId="4" borderId="1" xfId="1" applyFont="1" applyFill="1" applyAlignment="1">
      <alignment vertical="top" wrapText="1"/>
    </xf>
    <xf numFmtId="0" fontId="4" fillId="7" borderId="1" xfId="1" applyFont="1" applyFill="1" applyAlignment="1">
      <alignment vertical="top" wrapText="1"/>
    </xf>
    <xf numFmtId="0" fontId="7" fillId="18" borderId="1" xfId="0" applyFont="1" applyFill="1" applyBorder="1"/>
    <xf numFmtId="0" fontId="7" fillId="19" borderId="1" xfId="0" applyFont="1" applyFill="1" applyBorder="1"/>
    <xf numFmtId="0" fontId="7" fillId="20" borderId="1" xfId="0" applyFont="1" applyFill="1" applyBorder="1"/>
    <xf numFmtId="0" fontId="7" fillId="21" borderId="1" xfId="0" applyFont="1" applyFill="1" applyBorder="1"/>
    <xf numFmtId="0" fontId="7" fillId="22" borderId="1" xfId="0" applyFont="1" applyFill="1" applyBorder="1"/>
    <xf numFmtId="0" fontId="7" fillId="23" borderId="1" xfId="0" applyFont="1" applyFill="1" applyBorder="1"/>
    <xf numFmtId="0" fontId="7" fillId="24" borderId="1" xfId="0" applyFont="1" applyFill="1" applyBorder="1"/>
    <xf numFmtId="0" fontId="7" fillId="25" borderId="1" xfId="0" applyFont="1" applyFill="1" applyBorder="1"/>
    <xf numFmtId="0" fontId="7" fillId="26" borderId="1" xfId="0" applyFont="1" applyFill="1" applyBorder="1"/>
    <xf numFmtId="0" fontId="7" fillId="27" borderId="1" xfId="0" applyFont="1" applyFill="1" applyBorder="1"/>
    <xf numFmtId="0" fontId="7" fillId="28" borderId="1" xfId="0" applyFont="1" applyFill="1" applyBorder="1"/>
    <xf numFmtId="0" fontId="5" fillId="10" borderId="1" xfId="0" applyFont="1" applyFill="1" applyBorder="1" applyAlignment="1">
      <alignment wrapText="1"/>
    </xf>
    <xf numFmtId="0" fontId="5" fillId="11" borderId="1" xfId="0" applyFont="1" applyFill="1" applyBorder="1" applyAlignment="1">
      <alignment wrapText="1"/>
    </xf>
    <xf numFmtId="0" fontId="5" fillId="12" borderId="1" xfId="0" applyFont="1" applyFill="1" applyBorder="1" applyAlignment="1">
      <alignment wrapText="1"/>
    </xf>
    <xf numFmtId="0" fontId="5" fillId="0" borderId="1" xfId="0" applyFont="1" applyBorder="1" applyAlignment="1">
      <alignment vertical="top" wrapText="1"/>
    </xf>
    <xf numFmtId="0" fontId="14" fillId="0" borderId="0" xfId="0" applyFont="1" applyAlignment="1">
      <alignment horizontal="center" vertical="center"/>
    </xf>
    <xf numFmtId="0" fontId="18" fillId="0" borderId="0" xfId="0" applyFont="1" applyAlignment="1">
      <alignment horizontal="center" vertical="center"/>
    </xf>
  </cellXfs>
  <cellStyles count="2">
    <cellStyle name="Normal" xfId="0" builtinId="0"/>
    <cellStyle name="Normal 2" xfId="1" xr:uid="{34248723-54B9-004A-9174-8B04FE2D2306}"/>
  </cellStyles>
  <dxfs count="24">
    <dxf>
      <fill>
        <patternFill patternType="solid">
          <fgColor rgb="FFB7E1CD"/>
          <bgColor rgb="FFB7E1CD"/>
        </patternFill>
      </fill>
    </dxf>
    <dxf>
      <fill>
        <patternFill patternType="solid">
          <fgColor rgb="FFB7E1CD"/>
          <bgColor rgb="FFB7E1CD"/>
        </patternFill>
      </fill>
    </dxf>
    <dxf>
      <fill>
        <patternFill patternType="solid">
          <fgColor rgb="FFB7E1CD"/>
          <bgColor rgb="FFB7E1CD"/>
        </patternFill>
      </fill>
    </dxf>
    <dxf>
      <fill>
        <patternFill patternType="solid">
          <fgColor rgb="FFB7E1CD"/>
          <bgColor rgb="FFB7E1CD"/>
        </patternFill>
      </fill>
    </dxf>
    <dxf>
      <font>
        <b val="0"/>
        <i val="0"/>
        <strike val="0"/>
        <condense val="0"/>
        <extend val="0"/>
        <outline val="0"/>
        <shadow val="0"/>
        <u val="none"/>
        <vertAlign val="baseline"/>
        <sz val="14"/>
        <color auto="1"/>
        <name val="Calibri"/>
        <scheme val="minor"/>
      </font>
      <alignment vertical="top" wrapText="1"/>
    </dxf>
    <dxf>
      <font>
        <b val="0"/>
        <i val="0"/>
        <strike val="0"/>
        <condense val="0"/>
        <extend val="0"/>
        <outline val="0"/>
        <shadow val="0"/>
        <u val="none"/>
        <vertAlign val="baseline"/>
        <sz val="14"/>
        <color auto="1"/>
        <name val="Calibri"/>
        <scheme val="minor"/>
      </font>
      <alignment vertical="top"/>
    </dxf>
    <dxf>
      <font>
        <b val="0"/>
        <i val="0"/>
        <strike val="0"/>
        <condense val="0"/>
        <extend val="0"/>
        <outline val="0"/>
        <shadow val="0"/>
        <u val="none"/>
        <vertAlign val="baseline"/>
        <sz val="14"/>
        <color auto="1"/>
        <name val="Calibri"/>
        <scheme val="minor"/>
      </font>
      <alignment horizontal="center" vertical="top"/>
    </dxf>
    <dxf>
      <font>
        <b val="0"/>
        <i val="0"/>
        <strike val="0"/>
        <condense val="0"/>
        <extend val="0"/>
        <outline val="0"/>
        <shadow val="0"/>
        <u val="none"/>
        <vertAlign val="baseline"/>
        <sz val="14"/>
        <color auto="1"/>
        <name val="Calibri"/>
        <scheme val="minor"/>
      </font>
      <alignment vertical="top" wrapText="1"/>
    </dxf>
    <dxf>
      <font>
        <b val="0"/>
        <i val="0"/>
        <strike val="0"/>
        <condense val="0"/>
        <extend val="0"/>
        <outline val="0"/>
        <shadow val="0"/>
        <u val="none"/>
        <vertAlign val="baseline"/>
        <sz val="14"/>
        <color auto="1"/>
        <name val="Calibri"/>
        <scheme val="minor"/>
      </font>
      <alignment vertical="top"/>
    </dxf>
    <dxf>
      <font>
        <b val="0"/>
        <i val="0"/>
        <strike val="0"/>
        <condense val="0"/>
        <extend val="0"/>
        <outline val="0"/>
        <shadow val="0"/>
        <u val="none"/>
        <vertAlign val="baseline"/>
        <sz val="14"/>
        <color auto="1"/>
        <name val="Calibri"/>
        <scheme val="minor"/>
      </font>
      <alignment vertical="top"/>
    </dxf>
    <dxf>
      <font>
        <b val="0"/>
        <i val="0"/>
        <strike val="0"/>
        <condense val="0"/>
        <extend val="0"/>
        <outline val="0"/>
        <shadow val="0"/>
        <u val="none"/>
        <vertAlign val="baseline"/>
        <sz val="14"/>
        <color auto="1"/>
        <name val="Calibri"/>
        <scheme val="minor"/>
      </font>
      <alignment vertical="top"/>
    </dxf>
    <dxf>
      <font>
        <b/>
        <i val="0"/>
        <strike val="0"/>
        <condense val="0"/>
        <extend val="0"/>
        <outline val="0"/>
        <shadow val="0"/>
        <u val="none"/>
        <vertAlign val="baseline"/>
        <sz val="14"/>
        <color auto="1"/>
        <name val="Calibri"/>
        <scheme val="minor"/>
      </font>
      <alignment horizontal="center" vertical="top"/>
    </dxf>
    <dxf>
      <font>
        <b/>
      </font>
      <fill>
        <patternFill patternType="solid">
          <fgColor rgb="FF2C7FB8"/>
          <bgColor rgb="FF2C7FB8"/>
        </patternFill>
      </fill>
    </dxf>
    <dxf>
      <font>
        <b/>
      </font>
      <fill>
        <patternFill patternType="solid">
          <fgColor rgb="FF7FCDBB"/>
          <bgColor rgb="FF7FCDBB"/>
        </patternFill>
      </fill>
    </dxf>
    <dxf>
      <font>
        <b/>
      </font>
      <fill>
        <patternFill patternType="solid">
          <fgColor rgb="FFEDF8B1"/>
          <bgColor rgb="FFEDF8B1"/>
        </patternFill>
      </fill>
    </dxf>
    <dxf>
      <font>
        <b/>
      </font>
      <fill>
        <patternFill patternType="solid">
          <fgColor rgb="FF2C7FB8"/>
          <bgColor rgb="FF2C7FB8"/>
        </patternFill>
      </fill>
    </dxf>
    <dxf>
      <font>
        <b/>
      </font>
      <fill>
        <patternFill patternType="solid">
          <fgColor rgb="FF7FCDBB"/>
          <bgColor rgb="FF7FCDBB"/>
        </patternFill>
      </fill>
    </dxf>
    <dxf>
      <font>
        <b/>
      </font>
      <fill>
        <patternFill patternType="solid">
          <fgColor rgb="FFEDF8B1"/>
          <bgColor rgb="FFEDF8B1"/>
        </patternFill>
      </fill>
    </dxf>
    <dxf>
      <font>
        <b/>
      </font>
      <fill>
        <patternFill patternType="solid">
          <fgColor rgb="FF2C7FB8"/>
          <bgColor rgb="FF2C7FB8"/>
        </patternFill>
      </fill>
    </dxf>
    <dxf>
      <font>
        <b/>
      </font>
      <fill>
        <patternFill patternType="solid">
          <fgColor rgb="FF7FCDBB"/>
          <bgColor rgb="FF7FCDBB"/>
        </patternFill>
      </fill>
    </dxf>
    <dxf>
      <font>
        <b/>
      </font>
      <fill>
        <patternFill patternType="solid">
          <fgColor rgb="FFEDF8B1"/>
          <bgColor rgb="FFEDF8B1"/>
        </patternFill>
      </fill>
    </dxf>
    <dxf>
      <font>
        <b/>
      </font>
      <fill>
        <patternFill patternType="solid">
          <fgColor rgb="FF2C7FB8"/>
          <bgColor rgb="FF2C7FB8"/>
        </patternFill>
      </fill>
    </dxf>
    <dxf>
      <font>
        <b/>
      </font>
      <fill>
        <patternFill patternType="solid">
          <fgColor rgb="FF7FCDBB"/>
          <bgColor rgb="FF7FCDBB"/>
        </patternFill>
      </fill>
    </dxf>
    <dxf>
      <font>
        <b/>
      </font>
      <fill>
        <patternFill patternType="solid">
          <fgColor rgb="FFEDF8B1"/>
          <bgColor rgb="FFEDF8B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Number of Courses that use Different Categories of Assessments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'Assessment Crunch'!$B$54</c:f>
              <c:strCache>
                <c:ptCount val="1"/>
                <c:pt idx="0">
                  <c:v>Formative assessment</c:v>
                </c:pt>
              </c:strCache>
            </c:strRef>
          </c:tx>
          <c:spPr>
            <a:solidFill>
              <a:schemeClr val="accent1"/>
            </a:solidFill>
            <a:ln>
              <a:noFill/>
            </a:ln>
            <a:effectLst/>
          </c:spPr>
          <c:invertIfNegative val="0"/>
          <c:cat>
            <c:numRef>
              <c:f>'Assessment Crunch'!$A$55:$A$58</c:f>
              <c:numCache>
                <c:formatCode>General</c:formatCode>
                <c:ptCount val="4"/>
                <c:pt idx="0">
                  <c:v>1000</c:v>
                </c:pt>
                <c:pt idx="1">
                  <c:v>2000</c:v>
                </c:pt>
                <c:pt idx="2">
                  <c:v>3000</c:v>
                </c:pt>
                <c:pt idx="3">
                  <c:v>4000</c:v>
                </c:pt>
              </c:numCache>
            </c:numRef>
          </c:cat>
          <c:val>
            <c:numRef>
              <c:f>'Assessment Crunch'!$B$55:$B$58</c:f>
              <c:numCache>
                <c:formatCode>General</c:formatCode>
                <c:ptCount val="4"/>
                <c:pt idx="0">
                  <c:v>0</c:v>
                </c:pt>
                <c:pt idx="1">
                  <c:v>8</c:v>
                </c:pt>
                <c:pt idx="2">
                  <c:v>3</c:v>
                </c:pt>
                <c:pt idx="3">
                  <c:v>2</c:v>
                </c:pt>
              </c:numCache>
            </c:numRef>
          </c:val>
          <c:extLst>
            <c:ext xmlns:c16="http://schemas.microsoft.com/office/drawing/2014/chart" uri="{C3380CC4-5D6E-409C-BE32-E72D297353CC}">
              <c16:uniqueId val="{00000002-B98C-4D26-9F16-80DC0ACD77F0}"/>
            </c:ext>
          </c:extLst>
        </c:ser>
        <c:ser>
          <c:idx val="1"/>
          <c:order val="1"/>
          <c:tx>
            <c:strRef>
              <c:f>'Assessment Crunch'!$C$54</c:f>
              <c:strCache>
                <c:ptCount val="1"/>
                <c:pt idx="0">
                  <c:v>Exams and tests</c:v>
                </c:pt>
              </c:strCache>
            </c:strRef>
          </c:tx>
          <c:spPr>
            <a:solidFill>
              <a:schemeClr val="accent2"/>
            </a:solidFill>
            <a:ln>
              <a:noFill/>
            </a:ln>
            <a:effectLst/>
          </c:spPr>
          <c:invertIfNegative val="0"/>
          <c:cat>
            <c:numRef>
              <c:f>'Assessment Crunch'!$A$55:$A$58</c:f>
              <c:numCache>
                <c:formatCode>General</c:formatCode>
                <c:ptCount val="4"/>
                <c:pt idx="0">
                  <c:v>1000</c:v>
                </c:pt>
                <c:pt idx="1">
                  <c:v>2000</c:v>
                </c:pt>
                <c:pt idx="2">
                  <c:v>3000</c:v>
                </c:pt>
                <c:pt idx="3">
                  <c:v>4000</c:v>
                </c:pt>
              </c:numCache>
            </c:numRef>
          </c:cat>
          <c:val>
            <c:numRef>
              <c:f>'Assessment Crunch'!$C$55:$C$58</c:f>
              <c:numCache>
                <c:formatCode>General</c:formatCode>
                <c:ptCount val="4"/>
                <c:pt idx="0">
                  <c:v>7</c:v>
                </c:pt>
                <c:pt idx="1">
                  <c:v>10</c:v>
                </c:pt>
                <c:pt idx="2">
                  <c:v>9</c:v>
                </c:pt>
                <c:pt idx="3">
                  <c:v>2</c:v>
                </c:pt>
              </c:numCache>
            </c:numRef>
          </c:val>
          <c:extLst>
            <c:ext xmlns:c16="http://schemas.microsoft.com/office/drawing/2014/chart" uri="{C3380CC4-5D6E-409C-BE32-E72D297353CC}">
              <c16:uniqueId val="{00000004-B98C-4D26-9F16-80DC0ACD77F0}"/>
            </c:ext>
          </c:extLst>
        </c:ser>
        <c:ser>
          <c:idx val="2"/>
          <c:order val="2"/>
          <c:tx>
            <c:strRef>
              <c:f>'Assessment Crunch'!$D$54</c:f>
              <c:strCache>
                <c:ptCount val="1"/>
                <c:pt idx="0">
                  <c:v>In-class assessments</c:v>
                </c:pt>
              </c:strCache>
            </c:strRef>
          </c:tx>
          <c:spPr>
            <a:solidFill>
              <a:schemeClr val="accent3"/>
            </a:solidFill>
            <a:ln>
              <a:noFill/>
            </a:ln>
            <a:effectLst/>
          </c:spPr>
          <c:invertIfNegative val="0"/>
          <c:cat>
            <c:numRef>
              <c:f>'Assessment Crunch'!$A$55:$A$58</c:f>
              <c:numCache>
                <c:formatCode>General</c:formatCode>
                <c:ptCount val="4"/>
                <c:pt idx="0">
                  <c:v>1000</c:v>
                </c:pt>
                <c:pt idx="1">
                  <c:v>2000</c:v>
                </c:pt>
                <c:pt idx="2">
                  <c:v>3000</c:v>
                </c:pt>
                <c:pt idx="3">
                  <c:v>4000</c:v>
                </c:pt>
              </c:numCache>
            </c:numRef>
          </c:cat>
          <c:val>
            <c:numRef>
              <c:f>'Assessment Crunch'!$D$55:$D$58</c:f>
              <c:numCache>
                <c:formatCode>General</c:formatCode>
                <c:ptCount val="4"/>
                <c:pt idx="0">
                  <c:v>6</c:v>
                </c:pt>
                <c:pt idx="1">
                  <c:v>11</c:v>
                </c:pt>
                <c:pt idx="2">
                  <c:v>10</c:v>
                </c:pt>
                <c:pt idx="3">
                  <c:v>6</c:v>
                </c:pt>
              </c:numCache>
            </c:numRef>
          </c:val>
          <c:extLst>
            <c:ext xmlns:c16="http://schemas.microsoft.com/office/drawing/2014/chart" uri="{C3380CC4-5D6E-409C-BE32-E72D297353CC}">
              <c16:uniqueId val="{00000006-B98C-4D26-9F16-80DC0ACD77F0}"/>
            </c:ext>
          </c:extLst>
        </c:ser>
        <c:ser>
          <c:idx val="3"/>
          <c:order val="3"/>
          <c:tx>
            <c:strRef>
              <c:f>'Assessment Crunch'!$E$54</c:f>
              <c:strCache>
                <c:ptCount val="1"/>
                <c:pt idx="0">
                  <c:v>Communication</c:v>
                </c:pt>
              </c:strCache>
            </c:strRef>
          </c:tx>
          <c:spPr>
            <a:solidFill>
              <a:schemeClr val="accent4"/>
            </a:solidFill>
            <a:ln>
              <a:noFill/>
            </a:ln>
            <a:effectLst/>
          </c:spPr>
          <c:invertIfNegative val="0"/>
          <c:cat>
            <c:numRef>
              <c:f>'Assessment Crunch'!$A$55:$A$58</c:f>
              <c:numCache>
                <c:formatCode>General</c:formatCode>
                <c:ptCount val="4"/>
                <c:pt idx="0">
                  <c:v>1000</c:v>
                </c:pt>
                <c:pt idx="1">
                  <c:v>2000</c:v>
                </c:pt>
                <c:pt idx="2">
                  <c:v>3000</c:v>
                </c:pt>
                <c:pt idx="3">
                  <c:v>4000</c:v>
                </c:pt>
              </c:numCache>
            </c:numRef>
          </c:cat>
          <c:val>
            <c:numRef>
              <c:f>'Assessment Crunch'!$E$55:$E$58</c:f>
              <c:numCache>
                <c:formatCode>General</c:formatCode>
                <c:ptCount val="4"/>
                <c:pt idx="0">
                  <c:v>0</c:v>
                </c:pt>
                <c:pt idx="1">
                  <c:v>8</c:v>
                </c:pt>
                <c:pt idx="2">
                  <c:v>10</c:v>
                </c:pt>
                <c:pt idx="3">
                  <c:v>7</c:v>
                </c:pt>
              </c:numCache>
            </c:numRef>
          </c:val>
          <c:extLst>
            <c:ext xmlns:c16="http://schemas.microsoft.com/office/drawing/2014/chart" uri="{C3380CC4-5D6E-409C-BE32-E72D297353CC}">
              <c16:uniqueId val="{00000008-B98C-4D26-9F16-80DC0ACD77F0}"/>
            </c:ext>
          </c:extLst>
        </c:ser>
        <c:ser>
          <c:idx val="4"/>
          <c:order val="4"/>
          <c:tx>
            <c:strRef>
              <c:f>'Assessment Crunch'!$F$54</c:f>
              <c:strCache>
                <c:ptCount val="1"/>
                <c:pt idx="0">
                  <c:v>Critical/ Analytical</c:v>
                </c:pt>
              </c:strCache>
            </c:strRef>
          </c:tx>
          <c:spPr>
            <a:solidFill>
              <a:schemeClr val="accent5"/>
            </a:solidFill>
            <a:ln>
              <a:noFill/>
            </a:ln>
            <a:effectLst/>
          </c:spPr>
          <c:invertIfNegative val="0"/>
          <c:cat>
            <c:numRef>
              <c:f>'Assessment Crunch'!$A$55:$A$58</c:f>
              <c:numCache>
                <c:formatCode>General</c:formatCode>
                <c:ptCount val="4"/>
                <c:pt idx="0">
                  <c:v>1000</c:v>
                </c:pt>
                <c:pt idx="1">
                  <c:v>2000</c:v>
                </c:pt>
                <c:pt idx="2">
                  <c:v>3000</c:v>
                </c:pt>
                <c:pt idx="3">
                  <c:v>4000</c:v>
                </c:pt>
              </c:numCache>
            </c:numRef>
          </c:cat>
          <c:val>
            <c:numRef>
              <c:f>'Assessment Crunch'!$F$55:$F$58</c:f>
              <c:numCache>
                <c:formatCode>General</c:formatCode>
                <c:ptCount val="4"/>
                <c:pt idx="0">
                  <c:v>1</c:v>
                </c:pt>
                <c:pt idx="1">
                  <c:v>10</c:v>
                </c:pt>
                <c:pt idx="2">
                  <c:v>10</c:v>
                </c:pt>
                <c:pt idx="3">
                  <c:v>6</c:v>
                </c:pt>
              </c:numCache>
            </c:numRef>
          </c:val>
          <c:extLst>
            <c:ext xmlns:c16="http://schemas.microsoft.com/office/drawing/2014/chart" uri="{C3380CC4-5D6E-409C-BE32-E72D297353CC}">
              <c16:uniqueId val="{0000000A-B98C-4D26-9F16-80DC0ACD77F0}"/>
            </c:ext>
          </c:extLst>
        </c:ser>
        <c:ser>
          <c:idx val="5"/>
          <c:order val="5"/>
          <c:tx>
            <c:strRef>
              <c:f>'Assessment Crunch'!$G$54</c:f>
              <c:strCache>
                <c:ptCount val="1"/>
                <c:pt idx="0">
                  <c:v>Peer and Self-reflection</c:v>
                </c:pt>
              </c:strCache>
            </c:strRef>
          </c:tx>
          <c:spPr>
            <a:solidFill>
              <a:schemeClr val="accent6"/>
            </a:solidFill>
            <a:ln>
              <a:noFill/>
            </a:ln>
            <a:effectLst/>
          </c:spPr>
          <c:invertIfNegative val="0"/>
          <c:cat>
            <c:numRef>
              <c:f>'Assessment Crunch'!$A$55:$A$58</c:f>
              <c:numCache>
                <c:formatCode>General</c:formatCode>
                <c:ptCount val="4"/>
                <c:pt idx="0">
                  <c:v>1000</c:v>
                </c:pt>
                <c:pt idx="1">
                  <c:v>2000</c:v>
                </c:pt>
                <c:pt idx="2">
                  <c:v>3000</c:v>
                </c:pt>
                <c:pt idx="3">
                  <c:v>4000</c:v>
                </c:pt>
              </c:numCache>
            </c:numRef>
          </c:cat>
          <c:val>
            <c:numRef>
              <c:f>'Assessment Crunch'!$G$55:$G$58</c:f>
              <c:numCache>
                <c:formatCode>General</c:formatCode>
                <c:ptCount val="4"/>
                <c:pt idx="0">
                  <c:v>0</c:v>
                </c:pt>
                <c:pt idx="1">
                  <c:v>4</c:v>
                </c:pt>
                <c:pt idx="2">
                  <c:v>2</c:v>
                </c:pt>
                <c:pt idx="3">
                  <c:v>5</c:v>
                </c:pt>
              </c:numCache>
            </c:numRef>
          </c:val>
          <c:extLst>
            <c:ext xmlns:c16="http://schemas.microsoft.com/office/drawing/2014/chart" uri="{C3380CC4-5D6E-409C-BE32-E72D297353CC}">
              <c16:uniqueId val="{0000000C-B98C-4D26-9F16-80DC0ACD77F0}"/>
            </c:ext>
          </c:extLst>
        </c:ser>
        <c:ser>
          <c:idx val="6"/>
          <c:order val="6"/>
          <c:tx>
            <c:strRef>
              <c:f>'Assessment Crunch'!$H$54</c:f>
              <c:strCache>
                <c:ptCount val="1"/>
                <c:pt idx="0">
                  <c:v>Creative Work</c:v>
                </c:pt>
              </c:strCache>
            </c:strRef>
          </c:tx>
          <c:spPr>
            <a:solidFill>
              <a:schemeClr val="accent1">
                <a:lumMod val="60000"/>
              </a:schemeClr>
            </a:solidFill>
            <a:ln>
              <a:noFill/>
            </a:ln>
            <a:effectLst/>
          </c:spPr>
          <c:invertIfNegative val="0"/>
          <c:cat>
            <c:numRef>
              <c:f>'Assessment Crunch'!$A$55:$A$58</c:f>
              <c:numCache>
                <c:formatCode>General</c:formatCode>
                <c:ptCount val="4"/>
                <c:pt idx="0">
                  <c:v>1000</c:v>
                </c:pt>
                <c:pt idx="1">
                  <c:v>2000</c:v>
                </c:pt>
                <c:pt idx="2">
                  <c:v>3000</c:v>
                </c:pt>
                <c:pt idx="3">
                  <c:v>4000</c:v>
                </c:pt>
              </c:numCache>
            </c:numRef>
          </c:cat>
          <c:val>
            <c:numRef>
              <c:f>'Assessment Crunch'!$H$55:$H$58</c:f>
              <c:numCache>
                <c:formatCode>General</c:formatCode>
                <c:ptCount val="4"/>
                <c:pt idx="0">
                  <c:v>0</c:v>
                </c:pt>
                <c:pt idx="1">
                  <c:v>0</c:v>
                </c:pt>
                <c:pt idx="2">
                  <c:v>0</c:v>
                </c:pt>
                <c:pt idx="3">
                  <c:v>2</c:v>
                </c:pt>
              </c:numCache>
            </c:numRef>
          </c:val>
          <c:extLst>
            <c:ext xmlns:c16="http://schemas.microsoft.com/office/drawing/2014/chart" uri="{C3380CC4-5D6E-409C-BE32-E72D297353CC}">
              <c16:uniqueId val="{0000000E-B98C-4D26-9F16-80DC0ACD77F0}"/>
            </c:ext>
          </c:extLst>
        </c:ser>
        <c:ser>
          <c:idx val="7"/>
          <c:order val="7"/>
          <c:tx>
            <c:strRef>
              <c:f>'Assessment Crunch'!$I$54</c:f>
              <c:strCache>
                <c:ptCount val="1"/>
                <c:pt idx="0">
                  <c:v>Other</c:v>
                </c:pt>
              </c:strCache>
            </c:strRef>
          </c:tx>
          <c:spPr>
            <a:solidFill>
              <a:schemeClr val="accent2">
                <a:lumMod val="60000"/>
              </a:schemeClr>
            </a:solidFill>
            <a:ln>
              <a:noFill/>
            </a:ln>
            <a:effectLst/>
          </c:spPr>
          <c:invertIfNegative val="0"/>
          <c:cat>
            <c:numRef>
              <c:f>'Assessment Crunch'!$A$55:$A$58</c:f>
              <c:numCache>
                <c:formatCode>General</c:formatCode>
                <c:ptCount val="4"/>
                <c:pt idx="0">
                  <c:v>1000</c:v>
                </c:pt>
                <c:pt idx="1">
                  <c:v>2000</c:v>
                </c:pt>
                <c:pt idx="2">
                  <c:v>3000</c:v>
                </c:pt>
                <c:pt idx="3">
                  <c:v>4000</c:v>
                </c:pt>
              </c:numCache>
            </c:numRef>
          </c:cat>
          <c:val>
            <c:numRef>
              <c:f>'Assessment Crunch'!$I$55:$I$58</c:f>
              <c:numCache>
                <c:formatCode>General</c:formatCode>
                <c:ptCount val="4"/>
                <c:pt idx="0">
                  <c:v>0</c:v>
                </c:pt>
                <c:pt idx="1">
                  <c:v>0</c:v>
                </c:pt>
                <c:pt idx="2">
                  <c:v>0</c:v>
                </c:pt>
                <c:pt idx="3">
                  <c:v>3</c:v>
                </c:pt>
              </c:numCache>
            </c:numRef>
          </c:val>
          <c:extLst>
            <c:ext xmlns:c16="http://schemas.microsoft.com/office/drawing/2014/chart" uri="{C3380CC4-5D6E-409C-BE32-E72D297353CC}">
              <c16:uniqueId val="{00000010-B98C-4D26-9F16-80DC0ACD77F0}"/>
            </c:ext>
          </c:extLst>
        </c:ser>
        <c:dLbls>
          <c:showLegendKey val="0"/>
          <c:showVal val="0"/>
          <c:showCatName val="0"/>
          <c:showSerName val="0"/>
          <c:showPercent val="0"/>
          <c:showBubbleSize val="0"/>
        </c:dLbls>
        <c:gapWidth val="219"/>
        <c:overlap val="-27"/>
        <c:axId val="1434641927"/>
        <c:axId val="1434644487"/>
      </c:barChart>
      <c:catAx>
        <c:axId val="1434641927"/>
        <c:scaling>
          <c:orientation val="minMax"/>
        </c:scaling>
        <c:delete val="0"/>
        <c:axPos val="b"/>
        <c:title>
          <c:tx>
            <c:rich>
              <a:bodyPr rot="0" spcFirstLastPara="1" vertOverflow="ellipsis" vert="horz" wrap="square" anchor="ctr" anchorCtr="1"/>
              <a:lstStyle/>
              <a:p>
                <a:pPr>
                  <a:defRPr sz="1400" b="0" i="0" u="none" strike="noStrike" kern="1200" baseline="0">
                    <a:solidFill>
                      <a:schemeClr val="tx1">
                        <a:lumMod val="65000"/>
                        <a:lumOff val="35000"/>
                      </a:schemeClr>
                    </a:solidFill>
                    <a:latin typeface="+mn-lt"/>
                    <a:ea typeface="+mn-ea"/>
                    <a:cs typeface="+mn-cs"/>
                  </a:defRPr>
                </a:pPr>
                <a:r>
                  <a:rPr lang="en-US"/>
                  <a:t>Course Code</a:t>
                </a:r>
              </a:p>
            </c:rich>
          </c:tx>
          <c:overlay val="0"/>
          <c:spPr>
            <a:noFill/>
            <a:ln>
              <a:noFill/>
            </a:ln>
            <a:effectLst/>
          </c:spPr>
          <c:txPr>
            <a:bodyPr rot="0" spcFirstLastPara="1" vertOverflow="ellipsis" vert="horz" wrap="square" anchor="ctr" anchorCtr="1"/>
            <a:lstStyle/>
            <a:p>
              <a:pPr>
                <a:defRPr sz="14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434644487"/>
        <c:crosses val="autoZero"/>
        <c:auto val="1"/>
        <c:lblAlgn val="ctr"/>
        <c:lblOffset val="100"/>
        <c:noMultiLvlLbl val="0"/>
      </c:catAx>
      <c:valAx>
        <c:axId val="1434644487"/>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400" b="0" i="0" u="none" strike="noStrike" kern="1200" baseline="0">
                    <a:solidFill>
                      <a:schemeClr val="tx1">
                        <a:lumMod val="65000"/>
                        <a:lumOff val="35000"/>
                      </a:schemeClr>
                    </a:solidFill>
                    <a:latin typeface="+mn-lt"/>
                    <a:ea typeface="+mn-ea"/>
                    <a:cs typeface="+mn-cs"/>
                  </a:defRPr>
                </a:pPr>
                <a:r>
                  <a:rPr lang="en-US"/>
                  <a:t>Number of Courses</a:t>
                </a:r>
              </a:p>
            </c:rich>
          </c:tx>
          <c:overlay val="0"/>
          <c:spPr>
            <a:noFill/>
            <a:ln>
              <a:noFill/>
            </a:ln>
            <a:effectLst/>
          </c:spPr>
          <c:txPr>
            <a:bodyPr rot="-5400000" spcFirstLastPara="1" vertOverflow="ellipsis" vert="horz" wrap="square" anchor="ctr" anchorCtr="1"/>
            <a:lstStyle/>
            <a:p>
              <a:pPr>
                <a:defRPr sz="14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434641927"/>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Number of Courses that use Different Categories of Instructional Methods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'Instruction Crunch'!$B$54</c:f>
              <c:strCache>
                <c:ptCount val="1"/>
                <c:pt idx="0">
                  <c:v>Knowledge transmission</c:v>
                </c:pt>
              </c:strCache>
            </c:strRef>
          </c:tx>
          <c:spPr>
            <a:solidFill>
              <a:schemeClr val="accent1"/>
            </a:solidFill>
            <a:ln>
              <a:noFill/>
            </a:ln>
            <a:effectLst/>
          </c:spPr>
          <c:invertIfNegative val="0"/>
          <c:cat>
            <c:numRef>
              <c:f>'Instruction Crunch'!$A$55:$A$58</c:f>
              <c:numCache>
                <c:formatCode>General</c:formatCode>
                <c:ptCount val="4"/>
                <c:pt idx="0">
                  <c:v>1000</c:v>
                </c:pt>
                <c:pt idx="1">
                  <c:v>2000</c:v>
                </c:pt>
                <c:pt idx="2">
                  <c:v>3000</c:v>
                </c:pt>
                <c:pt idx="3">
                  <c:v>4000</c:v>
                </c:pt>
              </c:numCache>
            </c:numRef>
          </c:cat>
          <c:val>
            <c:numRef>
              <c:f>'Instruction Crunch'!$B$55:$B$58</c:f>
              <c:numCache>
                <c:formatCode>General</c:formatCode>
                <c:ptCount val="4"/>
                <c:pt idx="0">
                  <c:v>7</c:v>
                </c:pt>
                <c:pt idx="1">
                  <c:v>11</c:v>
                </c:pt>
                <c:pt idx="2">
                  <c:v>10</c:v>
                </c:pt>
                <c:pt idx="3">
                  <c:v>6</c:v>
                </c:pt>
              </c:numCache>
            </c:numRef>
          </c:val>
          <c:extLst>
            <c:ext xmlns:c16="http://schemas.microsoft.com/office/drawing/2014/chart" uri="{C3380CC4-5D6E-409C-BE32-E72D297353CC}">
              <c16:uniqueId val="{00000002-D171-4CF1-A01B-EB1E89D70CF8}"/>
            </c:ext>
          </c:extLst>
        </c:ser>
        <c:ser>
          <c:idx val="1"/>
          <c:order val="1"/>
          <c:tx>
            <c:strRef>
              <c:f>'Instruction Crunch'!$C$54</c:f>
              <c:strCache>
                <c:ptCount val="1"/>
                <c:pt idx="0">
                  <c:v>In-class active learning</c:v>
                </c:pt>
              </c:strCache>
            </c:strRef>
          </c:tx>
          <c:spPr>
            <a:solidFill>
              <a:schemeClr val="accent2"/>
            </a:solidFill>
            <a:ln>
              <a:noFill/>
            </a:ln>
            <a:effectLst/>
          </c:spPr>
          <c:invertIfNegative val="0"/>
          <c:cat>
            <c:numRef>
              <c:f>'Instruction Crunch'!$A$55:$A$58</c:f>
              <c:numCache>
                <c:formatCode>General</c:formatCode>
                <c:ptCount val="4"/>
                <c:pt idx="0">
                  <c:v>1000</c:v>
                </c:pt>
                <c:pt idx="1">
                  <c:v>2000</c:v>
                </c:pt>
                <c:pt idx="2">
                  <c:v>3000</c:v>
                </c:pt>
                <c:pt idx="3">
                  <c:v>4000</c:v>
                </c:pt>
              </c:numCache>
            </c:numRef>
          </c:cat>
          <c:val>
            <c:numRef>
              <c:f>'Instruction Crunch'!$C$55:$C$58</c:f>
              <c:numCache>
                <c:formatCode>General</c:formatCode>
                <c:ptCount val="4"/>
                <c:pt idx="0">
                  <c:v>5</c:v>
                </c:pt>
                <c:pt idx="1">
                  <c:v>11</c:v>
                </c:pt>
                <c:pt idx="2">
                  <c:v>10</c:v>
                </c:pt>
                <c:pt idx="3">
                  <c:v>6</c:v>
                </c:pt>
              </c:numCache>
            </c:numRef>
          </c:val>
          <c:extLst>
            <c:ext xmlns:c16="http://schemas.microsoft.com/office/drawing/2014/chart" uri="{C3380CC4-5D6E-409C-BE32-E72D297353CC}">
              <c16:uniqueId val="{00000004-D171-4CF1-A01B-EB1E89D70CF8}"/>
            </c:ext>
          </c:extLst>
        </c:ser>
        <c:ser>
          <c:idx val="2"/>
          <c:order val="2"/>
          <c:tx>
            <c:strRef>
              <c:f>'Instruction Crunch'!$D$54</c:f>
              <c:strCache>
                <c:ptCount val="1"/>
                <c:pt idx="0">
                  <c:v>Student communication activity</c:v>
                </c:pt>
              </c:strCache>
            </c:strRef>
          </c:tx>
          <c:spPr>
            <a:solidFill>
              <a:schemeClr val="accent3"/>
            </a:solidFill>
            <a:ln>
              <a:noFill/>
            </a:ln>
            <a:effectLst/>
          </c:spPr>
          <c:invertIfNegative val="0"/>
          <c:cat>
            <c:numRef>
              <c:f>'Instruction Crunch'!$A$55:$A$58</c:f>
              <c:numCache>
                <c:formatCode>General</c:formatCode>
                <c:ptCount val="4"/>
                <c:pt idx="0">
                  <c:v>1000</c:v>
                </c:pt>
                <c:pt idx="1">
                  <c:v>2000</c:v>
                </c:pt>
                <c:pt idx="2">
                  <c:v>3000</c:v>
                </c:pt>
                <c:pt idx="3">
                  <c:v>4000</c:v>
                </c:pt>
              </c:numCache>
            </c:numRef>
          </c:cat>
          <c:val>
            <c:numRef>
              <c:f>'Instruction Crunch'!$D$55:$D$58</c:f>
              <c:numCache>
                <c:formatCode>General</c:formatCode>
                <c:ptCount val="4"/>
                <c:pt idx="0">
                  <c:v>5</c:v>
                </c:pt>
                <c:pt idx="1">
                  <c:v>5</c:v>
                </c:pt>
                <c:pt idx="2">
                  <c:v>8</c:v>
                </c:pt>
                <c:pt idx="3">
                  <c:v>6</c:v>
                </c:pt>
              </c:numCache>
            </c:numRef>
          </c:val>
          <c:extLst>
            <c:ext xmlns:c16="http://schemas.microsoft.com/office/drawing/2014/chart" uri="{C3380CC4-5D6E-409C-BE32-E72D297353CC}">
              <c16:uniqueId val="{00000006-D171-4CF1-A01B-EB1E89D70CF8}"/>
            </c:ext>
          </c:extLst>
        </c:ser>
        <c:ser>
          <c:idx val="3"/>
          <c:order val="3"/>
          <c:tx>
            <c:strRef>
              <c:f>'Instruction Crunch'!$E$54</c:f>
              <c:strCache>
                <c:ptCount val="1"/>
                <c:pt idx="0">
                  <c:v>Online learning activity</c:v>
                </c:pt>
              </c:strCache>
            </c:strRef>
          </c:tx>
          <c:spPr>
            <a:solidFill>
              <a:schemeClr val="accent4"/>
            </a:solidFill>
            <a:ln>
              <a:noFill/>
            </a:ln>
            <a:effectLst/>
          </c:spPr>
          <c:invertIfNegative val="0"/>
          <c:cat>
            <c:numRef>
              <c:f>'Instruction Crunch'!$A$55:$A$58</c:f>
              <c:numCache>
                <c:formatCode>General</c:formatCode>
                <c:ptCount val="4"/>
                <c:pt idx="0">
                  <c:v>1000</c:v>
                </c:pt>
                <c:pt idx="1">
                  <c:v>2000</c:v>
                </c:pt>
                <c:pt idx="2">
                  <c:v>3000</c:v>
                </c:pt>
                <c:pt idx="3">
                  <c:v>4000</c:v>
                </c:pt>
              </c:numCache>
            </c:numRef>
          </c:cat>
          <c:val>
            <c:numRef>
              <c:f>'Instruction Crunch'!$E$55:$E$58</c:f>
              <c:numCache>
                <c:formatCode>General</c:formatCode>
                <c:ptCount val="4"/>
                <c:pt idx="0">
                  <c:v>4</c:v>
                </c:pt>
                <c:pt idx="1">
                  <c:v>5</c:v>
                </c:pt>
                <c:pt idx="2">
                  <c:v>0</c:v>
                </c:pt>
                <c:pt idx="3">
                  <c:v>0</c:v>
                </c:pt>
              </c:numCache>
            </c:numRef>
          </c:val>
          <c:extLst>
            <c:ext xmlns:c16="http://schemas.microsoft.com/office/drawing/2014/chart" uri="{C3380CC4-5D6E-409C-BE32-E72D297353CC}">
              <c16:uniqueId val="{00000008-D171-4CF1-A01B-EB1E89D70CF8}"/>
            </c:ext>
          </c:extLst>
        </c:ser>
        <c:ser>
          <c:idx val="4"/>
          <c:order val="4"/>
          <c:tx>
            <c:strRef>
              <c:f>'Instruction Crunch'!$F$54</c:f>
              <c:strCache>
                <c:ptCount val="1"/>
                <c:pt idx="0">
                  <c:v>Group work</c:v>
                </c:pt>
              </c:strCache>
            </c:strRef>
          </c:tx>
          <c:spPr>
            <a:solidFill>
              <a:schemeClr val="accent5"/>
            </a:solidFill>
            <a:ln>
              <a:noFill/>
            </a:ln>
            <a:effectLst/>
          </c:spPr>
          <c:invertIfNegative val="0"/>
          <c:cat>
            <c:numRef>
              <c:f>'Instruction Crunch'!$A$55:$A$58</c:f>
              <c:numCache>
                <c:formatCode>General</c:formatCode>
                <c:ptCount val="4"/>
                <c:pt idx="0">
                  <c:v>1000</c:v>
                </c:pt>
                <c:pt idx="1">
                  <c:v>2000</c:v>
                </c:pt>
                <c:pt idx="2">
                  <c:v>3000</c:v>
                </c:pt>
                <c:pt idx="3">
                  <c:v>4000</c:v>
                </c:pt>
              </c:numCache>
            </c:numRef>
          </c:cat>
          <c:val>
            <c:numRef>
              <c:f>'Instruction Crunch'!$F$55:$F$58</c:f>
              <c:numCache>
                <c:formatCode>General</c:formatCode>
                <c:ptCount val="4"/>
                <c:pt idx="0">
                  <c:v>2</c:v>
                </c:pt>
                <c:pt idx="1">
                  <c:v>6</c:v>
                </c:pt>
                <c:pt idx="2">
                  <c:v>8</c:v>
                </c:pt>
                <c:pt idx="3">
                  <c:v>2</c:v>
                </c:pt>
              </c:numCache>
            </c:numRef>
          </c:val>
          <c:extLst>
            <c:ext xmlns:c16="http://schemas.microsoft.com/office/drawing/2014/chart" uri="{C3380CC4-5D6E-409C-BE32-E72D297353CC}">
              <c16:uniqueId val="{0000000A-D171-4CF1-A01B-EB1E89D70CF8}"/>
            </c:ext>
          </c:extLst>
        </c:ser>
        <c:ser>
          <c:idx val="5"/>
          <c:order val="5"/>
          <c:tx>
            <c:strRef>
              <c:f>'Instruction Crunch'!$G$54</c:f>
              <c:strCache>
                <c:ptCount val="1"/>
                <c:pt idx="0">
                  <c:v>Research</c:v>
                </c:pt>
              </c:strCache>
            </c:strRef>
          </c:tx>
          <c:spPr>
            <a:solidFill>
              <a:schemeClr val="accent6"/>
            </a:solidFill>
            <a:ln>
              <a:noFill/>
            </a:ln>
            <a:effectLst/>
          </c:spPr>
          <c:invertIfNegative val="0"/>
          <c:cat>
            <c:numRef>
              <c:f>'Instruction Crunch'!$A$55:$A$58</c:f>
              <c:numCache>
                <c:formatCode>General</c:formatCode>
                <c:ptCount val="4"/>
                <c:pt idx="0">
                  <c:v>1000</c:v>
                </c:pt>
                <c:pt idx="1">
                  <c:v>2000</c:v>
                </c:pt>
                <c:pt idx="2">
                  <c:v>3000</c:v>
                </c:pt>
                <c:pt idx="3">
                  <c:v>4000</c:v>
                </c:pt>
              </c:numCache>
            </c:numRef>
          </c:cat>
          <c:val>
            <c:numRef>
              <c:f>'Instruction Crunch'!$G$55:$G$58</c:f>
              <c:numCache>
                <c:formatCode>General</c:formatCode>
                <c:ptCount val="4"/>
                <c:pt idx="0">
                  <c:v>4</c:v>
                </c:pt>
                <c:pt idx="1">
                  <c:v>3</c:v>
                </c:pt>
                <c:pt idx="2">
                  <c:v>10</c:v>
                </c:pt>
                <c:pt idx="3">
                  <c:v>3</c:v>
                </c:pt>
              </c:numCache>
            </c:numRef>
          </c:val>
          <c:extLst>
            <c:ext xmlns:c16="http://schemas.microsoft.com/office/drawing/2014/chart" uri="{C3380CC4-5D6E-409C-BE32-E72D297353CC}">
              <c16:uniqueId val="{0000000C-D171-4CF1-A01B-EB1E89D70CF8}"/>
            </c:ext>
          </c:extLst>
        </c:ser>
        <c:ser>
          <c:idx val="6"/>
          <c:order val="6"/>
          <c:tx>
            <c:strRef>
              <c:f>'Instruction Crunch'!$H$54</c:f>
              <c:strCache>
                <c:ptCount val="1"/>
                <c:pt idx="0">
                  <c:v>Inquiry and Problem Based Learning</c:v>
                </c:pt>
              </c:strCache>
            </c:strRef>
          </c:tx>
          <c:spPr>
            <a:solidFill>
              <a:schemeClr val="accent1">
                <a:lumMod val="60000"/>
              </a:schemeClr>
            </a:solidFill>
            <a:ln>
              <a:noFill/>
            </a:ln>
            <a:effectLst/>
          </c:spPr>
          <c:invertIfNegative val="0"/>
          <c:cat>
            <c:numRef>
              <c:f>'Instruction Crunch'!$A$55:$A$58</c:f>
              <c:numCache>
                <c:formatCode>General</c:formatCode>
                <c:ptCount val="4"/>
                <c:pt idx="0">
                  <c:v>1000</c:v>
                </c:pt>
                <c:pt idx="1">
                  <c:v>2000</c:v>
                </c:pt>
                <c:pt idx="2">
                  <c:v>3000</c:v>
                </c:pt>
                <c:pt idx="3">
                  <c:v>4000</c:v>
                </c:pt>
              </c:numCache>
            </c:numRef>
          </c:cat>
          <c:val>
            <c:numRef>
              <c:f>'Instruction Crunch'!$H$55:$H$58</c:f>
              <c:numCache>
                <c:formatCode>General</c:formatCode>
                <c:ptCount val="4"/>
                <c:pt idx="0">
                  <c:v>4</c:v>
                </c:pt>
                <c:pt idx="1">
                  <c:v>5</c:v>
                </c:pt>
                <c:pt idx="2">
                  <c:v>8</c:v>
                </c:pt>
                <c:pt idx="3">
                  <c:v>2</c:v>
                </c:pt>
              </c:numCache>
            </c:numRef>
          </c:val>
          <c:extLst>
            <c:ext xmlns:c16="http://schemas.microsoft.com/office/drawing/2014/chart" uri="{C3380CC4-5D6E-409C-BE32-E72D297353CC}">
              <c16:uniqueId val="{0000000E-D171-4CF1-A01B-EB1E89D70CF8}"/>
            </c:ext>
          </c:extLst>
        </c:ser>
        <c:ser>
          <c:idx val="7"/>
          <c:order val="7"/>
          <c:tx>
            <c:strRef>
              <c:f>'Instruction Crunch'!$I$54</c:f>
              <c:strCache>
                <c:ptCount val="1"/>
                <c:pt idx="0">
                  <c:v>Experiential Learning</c:v>
                </c:pt>
              </c:strCache>
            </c:strRef>
          </c:tx>
          <c:spPr>
            <a:solidFill>
              <a:schemeClr val="accent2">
                <a:lumMod val="60000"/>
              </a:schemeClr>
            </a:solidFill>
            <a:ln>
              <a:noFill/>
            </a:ln>
            <a:effectLst/>
          </c:spPr>
          <c:invertIfNegative val="0"/>
          <c:cat>
            <c:numRef>
              <c:f>'Instruction Crunch'!$A$55:$A$58</c:f>
              <c:numCache>
                <c:formatCode>General</c:formatCode>
                <c:ptCount val="4"/>
                <c:pt idx="0">
                  <c:v>1000</c:v>
                </c:pt>
                <c:pt idx="1">
                  <c:v>2000</c:v>
                </c:pt>
                <c:pt idx="2">
                  <c:v>3000</c:v>
                </c:pt>
                <c:pt idx="3">
                  <c:v>4000</c:v>
                </c:pt>
              </c:numCache>
            </c:numRef>
          </c:cat>
          <c:val>
            <c:numRef>
              <c:f>'Instruction Crunch'!$I$55:$I$58</c:f>
              <c:numCache>
                <c:formatCode>General</c:formatCode>
                <c:ptCount val="4"/>
                <c:pt idx="0">
                  <c:v>2</c:v>
                </c:pt>
                <c:pt idx="1">
                  <c:v>1</c:v>
                </c:pt>
                <c:pt idx="2">
                  <c:v>1</c:v>
                </c:pt>
                <c:pt idx="3">
                  <c:v>2</c:v>
                </c:pt>
              </c:numCache>
            </c:numRef>
          </c:val>
          <c:extLst>
            <c:ext xmlns:c16="http://schemas.microsoft.com/office/drawing/2014/chart" uri="{C3380CC4-5D6E-409C-BE32-E72D297353CC}">
              <c16:uniqueId val="{00000010-D171-4CF1-A01B-EB1E89D70CF8}"/>
            </c:ext>
          </c:extLst>
        </c:ser>
        <c:ser>
          <c:idx val="8"/>
          <c:order val="8"/>
          <c:tx>
            <c:strRef>
              <c:f>'Instruction Crunch'!$J$54</c:f>
              <c:strCache>
                <c:ptCount val="1"/>
                <c:pt idx="0">
                  <c:v>Field Research</c:v>
                </c:pt>
              </c:strCache>
            </c:strRef>
          </c:tx>
          <c:spPr>
            <a:solidFill>
              <a:schemeClr val="accent3">
                <a:lumMod val="60000"/>
              </a:schemeClr>
            </a:solidFill>
            <a:ln>
              <a:noFill/>
            </a:ln>
            <a:effectLst/>
          </c:spPr>
          <c:invertIfNegative val="0"/>
          <c:cat>
            <c:numRef>
              <c:f>'Instruction Crunch'!$A$55:$A$58</c:f>
              <c:numCache>
                <c:formatCode>General</c:formatCode>
                <c:ptCount val="4"/>
                <c:pt idx="0">
                  <c:v>1000</c:v>
                </c:pt>
                <c:pt idx="1">
                  <c:v>2000</c:v>
                </c:pt>
                <c:pt idx="2">
                  <c:v>3000</c:v>
                </c:pt>
                <c:pt idx="3">
                  <c:v>4000</c:v>
                </c:pt>
              </c:numCache>
            </c:numRef>
          </c:cat>
          <c:val>
            <c:numRef>
              <c:f>'Instruction Crunch'!$J$55:$J$58</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12-D171-4CF1-A01B-EB1E89D70CF8}"/>
            </c:ext>
          </c:extLst>
        </c:ser>
        <c:ser>
          <c:idx val="9"/>
          <c:order val="9"/>
          <c:tx>
            <c:strRef>
              <c:f>'Instruction Crunch'!$K$54</c:f>
              <c:strCache>
                <c:ptCount val="1"/>
                <c:pt idx="0">
                  <c:v>Other</c:v>
                </c:pt>
              </c:strCache>
            </c:strRef>
          </c:tx>
          <c:spPr>
            <a:solidFill>
              <a:schemeClr val="accent4">
                <a:lumMod val="60000"/>
              </a:schemeClr>
            </a:solidFill>
            <a:ln>
              <a:noFill/>
            </a:ln>
            <a:effectLst/>
          </c:spPr>
          <c:invertIfNegative val="0"/>
          <c:cat>
            <c:numRef>
              <c:f>'Instruction Crunch'!$A$55:$A$58</c:f>
              <c:numCache>
                <c:formatCode>General</c:formatCode>
                <c:ptCount val="4"/>
                <c:pt idx="0">
                  <c:v>1000</c:v>
                </c:pt>
                <c:pt idx="1">
                  <c:v>2000</c:v>
                </c:pt>
                <c:pt idx="2">
                  <c:v>3000</c:v>
                </c:pt>
                <c:pt idx="3">
                  <c:v>4000</c:v>
                </c:pt>
              </c:numCache>
            </c:numRef>
          </c:cat>
          <c:val>
            <c:numRef>
              <c:f>'Instruction Crunch'!$K$55:$K$58</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14-D171-4CF1-A01B-EB1E89D70CF8}"/>
            </c:ext>
          </c:extLst>
        </c:ser>
        <c:dLbls>
          <c:showLegendKey val="0"/>
          <c:showVal val="0"/>
          <c:showCatName val="0"/>
          <c:showSerName val="0"/>
          <c:showPercent val="0"/>
          <c:showBubbleSize val="0"/>
        </c:dLbls>
        <c:gapWidth val="219"/>
        <c:overlap val="-27"/>
        <c:axId val="1434641927"/>
        <c:axId val="1434644487"/>
      </c:barChart>
      <c:catAx>
        <c:axId val="1434641927"/>
        <c:scaling>
          <c:orientation val="minMax"/>
        </c:scaling>
        <c:delete val="0"/>
        <c:axPos val="b"/>
        <c:title>
          <c:tx>
            <c:rich>
              <a:bodyPr rot="0" spcFirstLastPara="1" vertOverflow="ellipsis" vert="horz" wrap="square" anchor="ctr" anchorCtr="1"/>
              <a:lstStyle/>
              <a:p>
                <a:pPr>
                  <a:defRPr sz="1400" b="0" i="0" u="none" strike="noStrike" kern="1200" baseline="0">
                    <a:solidFill>
                      <a:schemeClr val="tx1">
                        <a:lumMod val="65000"/>
                        <a:lumOff val="35000"/>
                      </a:schemeClr>
                    </a:solidFill>
                    <a:latin typeface="+mn-lt"/>
                    <a:ea typeface="+mn-ea"/>
                    <a:cs typeface="+mn-cs"/>
                  </a:defRPr>
                </a:pPr>
                <a:r>
                  <a:rPr lang="en-US"/>
                  <a:t>Course Code</a:t>
                </a:r>
              </a:p>
            </c:rich>
          </c:tx>
          <c:overlay val="0"/>
          <c:spPr>
            <a:noFill/>
            <a:ln>
              <a:noFill/>
            </a:ln>
            <a:effectLst/>
          </c:spPr>
          <c:txPr>
            <a:bodyPr rot="0" spcFirstLastPara="1" vertOverflow="ellipsis" vert="horz" wrap="square" anchor="ctr" anchorCtr="1"/>
            <a:lstStyle/>
            <a:p>
              <a:pPr>
                <a:defRPr sz="14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434644487"/>
        <c:crosses val="autoZero"/>
        <c:auto val="1"/>
        <c:lblAlgn val="ctr"/>
        <c:lblOffset val="100"/>
        <c:noMultiLvlLbl val="0"/>
      </c:catAx>
      <c:valAx>
        <c:axId val="1434644487"/>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400" b="0" i="0" u="none" strike="noStrike" kern="1200" baseline="0">
                    <a:solidFill>
                      <a:schemeClr val="tx1">
                        <a:lumMod val="65000"/>
                        <a:lumOff val="35000"/>
                      </a:schemeClr>
                    </a:solidFill>
                    <a:latin typeface="+mn-lt"/>
                    <a:ea typeface="+mn-ea"/>
                    <a:cs typeface="+mn-cs"/>
                  </a:defRPr>
                </a:pPr>
                <a:r>
                  <a:rPr lang="en-US"/>
                  <a:t>Number of Courses</a:t>
                </a:r>
              </a:p>
            </c:rich>
          </c:tx>
          <c:overlay val="0"/>
          <c:spPr>
            <a:noFill/>
            <a:ln>
              <a:noFill/>
            </a:ln>
            <a:effectLst/>
          </c:spPr>
          <c:txPr>
            <a:bodyPr rot="-5400000" spcFirstLastPara="1" vertOverflow="ellipsis" vert="horz" wrap="square" anchor="ctr" anchorCtr="1"/>
            <a:lstStyle/>
            <a:p>
              <a:pPr>
                <a:defRPr sz="14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434641927"/>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Number of Courses Using Different Assessment Methods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bar"/>
        <c:grouping val="clustered"/>
        <c:varyColors val="0"/>
        <c:ser>
          <c:idx val="0"/>
          <c:order val="0"/>
          <c:spPr>
            <a:solidFill>
              <a:schemeClr val="accent1"/>
            </a:solidFill>
            <a:ln>
              <a:noFill/>
            </a:ln>
            <a:effectLst/>
          </c:spPr>
          <c:invertIfNegative val="0"/>
          <c:cat>
            <c:strRef>
              <c:f>'Assessment Crunch'!$B$2:$AT$2</c:f>
              <c:strCache>
                <c:ptCount val="45"/>
                <c:pt idx="0">
                  <c:v>Formative instructor assessment (for growth rather than for grades)</c:v>
                </c:pt>
                <c:pt idx="1">
                  <c:v>Formative peer assessment (for growth rather than for grades)</c:v>
                </c:pt>
                <c:pt idx="2">
                  <c:v>Analytical or problem-solving test questions</c:v>
                </c:pt>
                <c:pt idx="3">
                  <c:v>Closed or short-answer test questions</c:v>
                </c:pt>
                <c:pt idx="4">
                  <c:v>Multiple choice test questions</c:v>
                </c:pt>
                <c:pt idx="5">
                  <c:v>Open-ended or long-answer test questions</c:v>
                </c:pt>
                <c:pt idx="6">
                  <c:v>Take-home test</c:v>
                </c:pt>
                <c:pt idx="7">
                  <c:v>Quiz</c:v>
                </c:pt>
                <c:pt idx="8">
                  <c:v>Lab assignment</c:v>
                </c:pt>
                <c:pt idx="9">
                  <c:v>Participation</c:v>
                </c:pt>
                <c:pt idx="10">
                  <c:v>Seminar or tutorial assignment</c:v>
                </c:pt>
                <c:pt idx="11">
                  <c:v>Assessment of discussion (in-class or online)</c:v>
                </c:pt>
                <c:pt idx="12">
                  <c:v>Blog or website</c:v>
                </c:pt>
                <c:pt idx="13">
                  <c:v>Group presentation</c:v>
                </c:pt>
                <c:pt idx="14">
                  <c:v>Individual persentation</c:v>
                </c:pt>
                <c:pt idx="15">
                  <c:v>Interview or oral exam</c:v>
                </c:pt>
                <c:pt idx="16">
                  <c:v>Policy brief/ community brief</c:v>
                </c:pt>
                <c:pt idx="17">
                  <c:v>Research proposal or report</c:v>
                </c:pt>
                <c:pt idx="18">
                  <c:v>Video or module</c:v>
                </c:pt>
                <c:pt idx="19">
                  <c:v>Visual or graphic (e.g., infographic, poster)</c:v>
                </c:pt>
                <c:pt idx="20">
                  <c:v>Analytical or problem solving assignment</c:v>
                </c:pt>
                <c:pt idx="21">
                  <c:v>Book or article review</c:v>
                </c:pt>
                <c:pt idx="22">
                  <c:v>Case study development and/ or analysis</c:v>
                </c:pt>
                <c:pt idx="23">
                  <c:v>Critical analysis</c:v>
                </c:pt>
                <c:pt idx="24">
                  <c:v>Essay</c:v>
                </c:pt>
                <c:pt idx="25">
                  <c:v>Media or content analysis</c:v>
                </c:pt>
                <c:pt idx="26">
                  <c:v>Journaling or reflective writing</c:v>
                </c:pt>
                <c:pt idx="27">
                  <c:v>Peer assessment</c:v>
                </c:pt>
                <c:pt idx="28">
                  <c:v>Portfolio or ePortfolio</c:v>
                </c:pt>
                <c:pt idx="29">
                  <c:v>Self-assessment</c:v>
                </c:pt>
                <c:pt idx="30">
                  <c:v>Coaching</c:v>
                </c:pt>
                <c:pt idx="31">
                  <c:v>Composition</c:v>
                </c:pt>
                <c:pt idx="32">
                  <c:v>Creative writing</c:v>
                </c:pt>
                <c:pt idx="33">
                  <c:v>Design project</c:v>
                </c:pt>
                <c:pt idx="34">
                  <c:v>Masterclass or critique of creative work</c:v>
                </c:pt>
                <c:pt idx="35">
                  <c:v>Performance</c:v>
                </c:pt>
                <c:pt idx="36">
                  <c:v>#REF!</c:v>
                </c:pt>
                <c:pt idx="37">
                  <c:v>#REF!</c:v>
                </c:pt>
                <c:pt idx="38">
                  <c:v>#REF!</c:v>
                </c:pt>
                <c:pt idx="39">
                  <c:v>#REF!</c:v>
                </c:pt>
                <c:pt idx="40">
                  <c:v>#REF!</c:v>
                </c:pt>
                <c:pt idx="41">
                  <c:v>#REF!</c:v>
                </c:pt>
                <c:pt idx="42">
                  <c:v>#REF!</c:v>
                </c:pt>
                <c:pt idx="43">
                  <c:v>#REF!</c:v>
                </c:pt>
                <c:pt idx="44">
                  <c:v>#REF!</c:v>
                </c:pt>
              </c:strCache>
            </c:strRef>
          </c:cat>
          <c:val>
            <c:numRef>
              <c:f>'Assessment Crunch'!$B$39:$AT$39</c:f>
              <c:numCache>
                <c:formatCode>General</c:formatCode>
                <c:ptCount val="45"/>
                <c:pt idx="0">
                  <c:v>1</c:v>
                </c:pt>
                <c:pt idx="1">
                  <c:v>12</c:v>
                </c:pt>
                <c:pt idx="2">
                  <c:v>22</c:v>
                </c:pt>
                <c:pt idx="3">
                  <c:v>21</c:v>
                </c:pt>
                <c:pt idx="4">
                  <c:v>17</c:v>
                </c:pt>
                <c:pt idx="5">
                  <c:v>16</c:v>
                </c:pt>
                <c:pt idx="6">
                  <c:v>0</c:v>
                </c:pt>
                <c:pt idx="7">
                  <c:v>9</c:v>
                </c:pt>
                <c:pt idx="8">
                  <c:v>1</c:v>
                </c:pt>
                <c:pt idx="9">
                  <c:v>24</c:v>
                </c:pt>
                <c:pt idx="10">
                  <c:v>3</c:v>
                </c:pt>
                <c:pt idx="11">
                  <c:v>7</c:v>
                </c:pt>
                <c:pt idx="12">
                  <c:v>3</c:v>
                </c:pt>
                <c:pt idx="13">
                  <c:v>15</c:v>
                </c:pt>
                <c:pt idx="14">
                  <c:v>6</c:v>
                </c:pt>
                <c:pt idx="15">
                  <c:v>2</c:v>
                </c:pt>
                <c:pt idx="16">
                  <c:v>4</c:v>
                </c:pt>
                <c:pt idx="17">
                  <c:v>6</c:v>
                </c:pt>
                <c:pt idx="18">
                  <c:v>0</c:v>
                </c:pt>
                <c:pt idx="19">
                  <c:v>0</c:v>
                </c:pt>
                <c:pt idx="20">
                  <c:v>16</c:v>
                </c:pt>
                <c:pt idx="21">
                  <c:v>5</c:v>
                </c:pt>
                <c:pt idx="22">
                  <c:v>15</c:v>
                </c:pt>
                <c:pt idx="23">
                  <c:v>5</c:v>
                </c:pt>
                <c:pt idx="24">
                  <c:v>14</c:v>
                </c:pt>
                <c:pt idx="25">
                  <c:v>1</c:v>
                </c:pt>
                <c:pt idx="26">
                  <c:v>9</c:v>
                </c:pt>
                <c:pt idx="27">
                  <c:v>5</c:v>
                </c:pt>
                <c:pt idx="28">
                  <c:v>1</c:v>
                </c:pt>
                <c:pt idx="29">
                  <c:v>5</c:v>
                </c:pt>
                <c:pt idx="30">
                  <c:v>0</c:v>
                </c:pt>
                <c:pt idx="31">
                  <c:v>0</c:v>
                </c:pt>
                <c:pt idx="32">
                  <c:v>0</c:v>
                </c:pt>
                <c:pt idx="33">
                  <c:v>2</c:v>
                </c:pt>
                <c:pt idx="34">
                  <c:v>0</c:v>
                </c:pt>
                <c:pt idx="35">
                  <c:v>0</c:v>
                </c:pt>
                <c:pt idx="36">
                  <c:v>3</c:v>
                </c:pt>
                <c:pt idx="37">
                  <c:v>0</c:v>
                </c:pt>
                <c:pt idx="38">
                  <c:v>0</c:v>
                </c:pt>
                <c:pt idx="39">
                  <c:v>0</c:v>
                </c:pt>
                <c:pt idx="40">
                  <c:v>0</c:v>
                </c:pt>
                <c:pt idx="41">
                  <c:v>0</c:v>
                </c:pt>
                <c:pt idx="42">
                  <c:v>0</c:v>
                </c:pt>
                <c:pt idx="43">
                  <c:v>0</c:v>
                </c:pt>
                <c:pt idx="44">
                  <c:v>0</c:v>
                </c:pt>
              </c:numCache>
            </c:numRef>
          </c:val>
          <c:extLst>
            <c:ext xmlns:c16="http://schemas.microsoft.com/office/drawing/2014/chart" uri="{C3380CC4-5D6E-409C-BE32-E72D297353CC}">
              <c16:uniqueId val="{00000006-433C-4E27-87A8-2F8BAD7A1DE9}"/>
            </c:ext>
          </c:extLst>
        </c:ser>
        <c:dLbls>
          <c:showLegendKey val="0"/>
          <c:showVal val="0"/>
          <c:showCatName val="0"/>
          <c:showSerName val="0"/>
          <c:showPercent val="0"/>
          <c:showBubbleSize val="0"/>
        </c:dLbls>
        <c:gapWidth val="182"/>
        <c:axId val="1501909512"/>
        <c:axId val="1508782600"/>
      </c:barChart>
      <c:catAx>
        <c:axId val="1501909512"/>
        <c:scaling>
          <c:orientation val="maxMin"/>
        </c:scaling>
        <c:delete val="0"/>
        <c:axPos val="l"/>
        <c:title>
          <c:tx>
            <c:rich>
              <a:bodyPr rot="-5400000" spcFirstLastPara="1" vertOverflow="ellipsis" vert="horz" wrap="square" anchor="ctr" anchorCtr="1"/>
              <a:lstStyle/>
              <a:p>
                <a:pPr>
                  <a:defRPr sz="1400" b="0" i="0" u="none" strike="noStrike" kern="1200" baseline="0">
                    <a:solidFill>
                      <a:schemeClr val="tx1">
                        <a:lumMod val="65000"/>
                        <a:lumOff val="35000"/>
                      </a:schemeClr>
                    </a:solidFill>
                    <a:latin typeface="+mn-lt"/>
                    <a:ea typeface="+mn-ea"/>
                    <a:cs typeface="+mn-cs"/>
                  </a:defRPr>
                </a:pPr>
                <a:r>
                  <a:rPr lang="en-US"/>
                  <a:t>Types of Assessments</a:t>
                </a:r>
              </a:p>
            </c:rich>
          </c:tx>
          <c:overlay val="0"/>
          <c:spPr>
            <a:noFill/>
            <a:ln>
              <a:noFill/>
            </a:ln>
            <a:effectLst/>
          </c:spPr>
          <c:txPr>
            <a:bodyPr rot="-5400000" spcFirstLastPara="1" vertOverflow="ellipsis" vert="horz" wrap="square" anchor="ctr" anchorCtr="1"/>
            <a:lstStyle/>
            <a:p>
              <a:pPr>
                <a:defRPr sz="14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508782600"/>
        <c:crosses val="autoZero"/>
        <c:auto val="1"/>
        <c:lblAlgn val="ctr"/>
        <c:lblOffset val="100"/>
        <c:noMultiLvlLbl val="0"/>
      </c:catAx>
      <c:valAx>
        <c:axId val="1508782600"/>
        <c:scaling>
          <c:orientation val="minMax"/>
        </c:scaling>
        <c:delete val="0"/>
        <c:axPos val="t"/>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high"/>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501909512"/>
        <c:crosses val="autoZero"/>
        <c:crossBetween val="between"/>
        <c:majorUnit val="2"/>
        <c:minorUnit val="1"/>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Number of Courses Using Different Instructional Methods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bar"/>
        <c:grouping val="clustered"/>
        <c:varyColors val="0"/>
        <c:ser>
          <c:idx val="0"/>
          <c:order val="0"/>
          <c:spPr>
            <a:solidFill>
              <a:schemeClr val="accent1"/>
            </a:solidFill>
            <a:ln>
              <a:noFill/>
            </a:ln>
            <a:effectLst/>
          </c:spPr>
          <c:invertIfNegative val="0"/>
          <c:cat>
            <c:strRef>
              <c:f>'Instruction Crunch'!$B$2:$AT$2</c:f>
              <c:strCache>
                <c:ptCount val="45"/>
                <c:pt idx="0">
                  <c:v>Guest lecture/ speaker</c:v>
                </c:pt>
                <c:pt idx="1">
                  <c:v>Lecture</c:v>
                </c:pt>
                <c:pt idx="2">
                  <c:v>Multimedia viewing/ listening (e.g., video, music, website)</c:v>
                </c:pt>
                <c:pt idx="3">
                  <c:v>Reading</c:v>
                </c:pt>
                <c:pt idx="4">
                  <c:v>Audience responses</c:v>
                </c:pt>
                <c:pt idx="5">
                  <c:v>Critical reading or analysis activity</c:v>
                </c:pt>
                <c:pt idx="6">
                  <c:v>Short group activity, in-class discussion or debate</c:v>
                </c:pt>
                <c:pt idx="7">
                  <c:v>Structured in-class exercise (e.g., focused free write, role play, problem solving)</c:v>
                </c:pt>
                <c:pt idx="8">
                  <c:v>Journaling or reflective writing</c:v>
                </c:pt>
                <c:pt idx="9">
                  <c:v>Student presentation</c:v>
                </c:pt>
                <c:pt idx="10">
                  <c:v>Workshop session (e.g., writing, citation, peer review, reading skills)</c:v>
                </c:pt>
                <c:pt idx="11">
                  <c:v>Writing activity</c:v>
                </c:pt>
                <c:pt idx="12">
                  <c:v>ePortfolio construction</c:v>
                </c:pt>
                <c:pt idx="13">
                  <c:v>Online discussion</c:v>
                </c:pt>
                <c:pt idx="14">
                  <c:v>Online exercise</c:v>
                </c:pt>
                <c:pt idx="15">
                  <c:v>Online lecture</c:v>
                </c:pt>
                <c:pt idx="16">
                  <c:v>Online module</c:v>
                </c:pt>
                <c:pt idx="17">
                  <c:v>Social media activity</c:v>
                </c:pt>
                <c:pt idx="18">
                  <c:v>Group project or team-based learning activity</c:v>
                </c:pt>
                <c:pt idx="19">
                  <c:v>Conducting qualitative research</c:v>
                </c:pt>
                <c:pt idx="20">
                  <c:v>Conducting quantitative research</c:v>
                </c:pt>
                <c:pt idx="21">
                  <c:v>Data collection/ analysis</c:v>
                </c:pt>
                <c:pt idx="22">
                  <c:v>Research proposal development</c:v>
                </c:pt>
                <c:pt idx="23">
                  <c:v>Research report development</c:v>
                </c:pt>
                <c:pt idx="24">
                  <c:v>Case studies</c:v>
                </c:pt>
                <c:pt idx="25">
                  <c:v>Hands on lab activities</c:v>
                </c:pt>
                <c:pt idx="26">
                  <c:v>Inquiry/ problem-based learning</c:v>
                </c:pt>
                <c:pt idx="27">
                  <c:v>Seminar/ tutorial activities</c:v>
                </c:pt>
                <c:pt idx="28">
                  <c:v>Co-op, practicum, or placement</c:v>
                </c:pt>
                <c:pt idx="29">
                  <c:v>Community engaged learning</c:v>
                </c:pt>
                <c:pt idx="30">
                  <c:v>Creative, performance, physical practice</c:v>
                </c:pt>
                <c:pt idx="31">
                  <c:v>Design studio</c:v>
                </c:pt>
                <c:pt idx="32">
                  <c:v>Entrepreneurship</c:v>
                </c:pt>
                <c:pt idx="33">
                  <c:v>Faculty-led study abroad</c:v>
                </c:pt>
                <c:pt idx="34">
                  <c:v>Industry project</c:v>
                </c:pt>
                <c:pt idx="35">
                  <c:v>Internship (short or long-term)</c:v>
                </c:pt>
                <c:pt idx="36">
                  <c:v>#REF!</c:v>
                </c:pt>
                <c:pt idx="37">
                  <c:v>#REF!</c:v>
                </c:pt>
                <c:pt idx="38">
                  <c:v>#REF!</c:v>
                </c:pt>
                <c:pt idx="39">
                  <c:v>#REF!</c:v>
                </c:pt>
                <c:pt idx="40">
                  <c:v>#REF!</c:v>
                </c:pt>
                <c:pt idx="41">
                  <c:v>#REF!</c:v>
                </c:pt>
                <c:pt idx="42">
                  <c:v>#REF!</c:v>
                </c:pt>
                <c:pt idx="43">
                  <c:v>#REF!</c:v>
                </c:pt>
                <c:pt idx="44">
                  <c:v>#REF!</c:v>
                </c:pt>
              </c:strCache>
            </c:strRef>
          </c:cat>
          <c:val>
            <c:numRef>
              <c:f>'Instruction Crunch'!$B$39:$AT$39</c:f>
              <c:numCache>
                <c:formatCode>General</c:formatCode>
                <c:ptCount val="45"/>
                <c:pt idx="0">
                  <c:v>8</c:v>
                </c:pt>
                <c:pt idx="1">
                  <c:v>30</c:v>
                </c:pt>
                <c:pt idx="2">
                  <c:v>29</c:v>
                </c:pt>
                <c:pt idx="3">
                  <c:v>31</c:v>
                </c:pt>
                <c:pt idx="4">
                  <c:v>4</c:v>
                </c:pt>
                <c:pt idx="5">
                  <c:v>14</c:v>
                </c:pt>
                <c:pt idx="6">
                  <c:v>26</c:v>
                </c:pt>
                <c:pt idx="7">
                  <c:v>17</c:v>
                </c:pt>
                <c:pt idx="8">
                  <c:v>8</c:v>
                </c:pt>
                <c:pt idx="9">
                  <c:v>21</c:v>
                </c:pt>
                <c:pt idx="10">
                  <c:v>1</c:v>
                </c:pt>
                <c:pt idx="11">
                  <c:v>10</c:v>
                </c:pt>
                <c:pt idx="12">
                  <c:v>2</c:v>
                </c:pt>
                <c:pt idx="13">
                  <c:v>5</c:v>
                </c:pt>
                <c:pt idx="14">
                  <c:v>6</c:v>
                </c:pt>
                <c:pt idx="15">
                  <c:v>4</c:v>
                </c:pt>
                <c:pt idx="16">
                  <c:v>0</c:v>
                </c:pt>
                <c:pt idx="17">
                  <c:v>0</c:v>
                </c:pt>
                <c:pt idx="18">
                  <c:v>18</c:v>
                </c:pt>
                <c:pt idx="19">
                  <c:v>8</c:v>
                </c:pt>
                <c:pt idx="20">
                  <c:v>7</c:v>
                </c:pt>
                <c:pt idx="21">
                  <c:v>10</c:v>
                </c:pt>
                <c:pt idx="22">
                  <c:v>8</c:v>
                </c:pt>
                <c:pt idx="23">
                  <c:v>6</c:v>
                </c:pt>
                <c:pt idx="24">
                  <c:v>15</c:v>
                </c:pt>
                <c:pt idx="25">
                  <c:v>4</c:v>
                </c:pt>
                <c:pt idx="26">
                  <c:v>6</c:v>
                </c:pt>
                <c:pt idx="27">
                  <c:v>0</c:v>
                </c:pt>
                <c:pt idx="28">
                  <c:v>6</c:v>
                </c:pt>
                <c:pt idx="29">
                  <c:v>1</c:v>
                </c:pt>
                <c:pt idx="30">
                  <c:v>0</c:v>
                </c:pt>
                <c:pt idx="31">
                  <c:v>0</c:v>
                </c:pt>
                <c:pt idx="32">
                  <c:v>0</c:v>
                </c:pt>
                <c:pt idx="33">
                  <c:v>0</c:v>
                </c:pt>
                <c:pt idx="34">
                  <c:v>1</c:v>
                </c:pt>
                <c:pt idx="35">
                  <c:v>0</c:v>
                </c:pt>
                <c:pt idx="36">
                  <c:v>0</c:v>
                </c:pt>
                <c:pt idx="37">
                  <c:v>0</c:v>
                </c:pt>
                <c:pt idx="38">
                  <c:v>0</c:v>
                </c:pt>
                <c:pt idx="39">
                  <c:v>0</c:v>
                </c:pt>
                <c:pt idx="40">
                  <c:v>0</c:v>
                </c:pt>
                <c:pt idx="41">
                  <c:v>0</c:v>
                </c:pt>
                <c:pt idx="42">
                  <c:v>0</c:v>
                </c:pt>
                <c:pt idx="43">
                  <c:v>0</c:v>
                </c:pt>
                <c:pt idx="44">
                  <c:v>0</c:v>
                </c:pt>
              </c:numCache>
            </c:numRef>
          </c:val>
          <c:extLst>
            <c:ext xmlns:c16="http://schemas.microsoft.com/office/drawing/2014/chart" uri="{C3380CC4-5D6E-409C-BE32-E72D297353CC}">
              <c16:uniqueId val="{00000005-65B4-4883-A11E-9857367B5907}"/>
            </c:ext>
          </c:extLst>
        </c:ser>
        <c:dLbls>
          <c:showLegendKey val="0"/>
          <c:showVal val="0"/>
          <c:showCatName val="0"/>
          <c:showSerName val="0"/>
          <c:showPercent val="0"/>
          <c:showBubbleSize val="0"/>
        </c:dLbls>
        <c:gapWidth val="182"/>
        <c:axId val="1501909512"/>
        <c:axId val="1508782600"/>
      </c:barChart>
      <c:catAx>
        <c:axId val="1501909512"/>
        <c:scaling>
          <c:orientation val="maxMin"/>
        </c:scaling>
        <c:delete val="0"/>
        <c:axPos val="l"/>
        <c:title>
          <c:tx>
            <c:rich>
              <a:bodyPr rot="-5400000" spcFirstLastPara="1" vertOverflow="ellipsis" vert="horz" wrap="square" anchor="ctr" anchorCtr="1"/>
              <a:lstStyle/>
              <a:p>
                <a:pPr>
                  <a:defRPr sz="1400" b="0" i="0" u="none" strike="noStrike" kern="1200" baseline="0">
                    <a:solidFill>
                      <a:schemeClr val="tx1">
                        <a:lumMod val="65000"/>
                        <a:lumOff val="35000"/>
                      </a:schemeClr>
                    </a:solidFill>
                    <a:latin typeface="+mn-lt"/>
                    <a:ea typeface="+mn-ea"/>
                    <a:cs typeface="+mn-cs"/>
                  </a:defRPr>
                </a:pPr>
                <a:r>
                  <a:rPr lang="en-US"/>
                  <a:t>Types of Instructional Methods</a:t>
                </a:r>
              </a:p>
            </c:rich>
          </c:tx>
          <c:overlay val="0"/>
          <c:spPr>
            <a:noFill/>
            <a:ln>
              <a:noFill/>
            </a:ln>
            <a:effectLst/>
          </c:spPr>
          <c:txPr>
            <a:bodyPr rot="-5400000" spcFirstLastPara="1" vertOverflow="ellipsis" vert="horz" wrap="square" anchor="ctr" anchorCtr="1"/>
            <a:lstStyle/>
            <a:p>
              <a:pPr>
                <a:defRPr sz="14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508782600"/>
        <c:crosses val="autoZero"/>
        <c:auto val="1"/>
        <c:lblAlgn val="ctr"/>
        <c:lblOffset val="100"/>
        <c:noMultiLvlLbl val="0"/>
      </c:catAx>
      <c:valAx>
        <c:axId val="1508782600"/>
        <c:scaling>
          <c:orientation val="minMax"/>
        </c:scaling>
        <c:delete val="0"/>
        <c:axPos val="t"/>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high"/>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501909512"/>
        <c:crosses val="autoZero"/>
        <c:crossBetween val="between"/>
        <c:majorUnit val="2"/>
        <c:minorUnit val="1"/>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1" Type="http://schemas.openxmlformats.org/officeDocument/2006/relationships/chart" Target="../charts/chart3.xml"/></Relationships>
</file>

<file path=xl/drawings/_rels/drawing4.xml.rels><?xml version="1.0" encoding="UTF-8" standalone="yes"?>
<Relationships xmlns="http://schemas.openxmlformats.org/package/2006/relationships"><Relationship Id="rId1"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0</xdr:col>
      <xdr:colOff>133350</xdr:colOff>
      <xdr:row>0</xdr:row>
      <xdr:rowOff>95250</xdr:rowOff>
    </xdr:from>
    <xdr:to>
      <xdr:col>20</xdr:col>
      <xdr:colOff>314325</xdr:colOff>
      <xdr:row>35</xdr:row>
      <xdr:rowOff>95250</xdr:rowOff>
    </xdr:to>
    <xdr:graphicFrame macro="">
      <xdr:nvGraphicFramePr>
        <xdr:cNvPr id="2" name="Chart 1">
          <a:extLst>
            <a:ext uri="{FF2B5EF4-FFF2-40B4-BE49-F238E27FC236}">
              <a16:creationId xmlns:a16="http://schemas.microsoft.com/office/drawing/2014/main" id="{DB799348-C2D1-F692-65EB-E6867B595256}"/>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0</xdr:col>
      <xdr:colOff>47625</xdr:colOff>
      <xdr:row>0</xdr:row>
      <xdr:rowOff>104775</xdr:rowOff>
    </xdr:from>
    <xdr:to>
      <xdr:col>22</xdr:col>
      <xdr:colOff>257175</xdr:colOff>
      <xdr:row>37</xdr:row>
      <xdr:rowOff>47625</xdr:rowOff>
    </xdr:to>
    <xdr:graphicFrame macro="">
      <xdr:nvGraphicFramePr>
        <xdr:cNvPr id="2" name="Chart 1">
          <a:extLst>
            <a:ext uri="{FF2B5EF4-FFF2-40B4-BE49-F238E27FC236}">
              <a16:creationId xmlns:a16="http://schemas.microsoft.com/office/drawing/2014/main" id="{DDC27BB8-E565-4446-873E-4EEC1AB20ED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0</xdr:col>
      <xdr:colOff>123825</xdr:colOff>
      <xdr:row>0</xdr:row>
      <xdr:rowOff>0</xdr:rowOff>
    </xdr:from>
    <xdr:to>
      <xdr:col>23</xdr:col>
      <xdr:colOff>247650</xdr:colOff>
      <xdr:row>52</xdr:row>
      <xdr:rowOff>19050</xdr:rowOff>
    </xdr:to>
    <xdr:graphicFrame macro="">
      <xdr:nvGraphicFramePr>
        <xdr:cNvPr id="6" name="Chart 1">
          <a:extLst>
            <a:ext uri="{FF2B5EF4-FFF2-40B4-BE49-F238E27FC236}">
              <a16:creationId xmlns:a16="http://schemas.microsoft.com/office/drawing/2014/main" id="{15F194EF-4887-D912-5142-02A8B3FF5B59}"/>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0</xdr:row>
      <xdr:rowOff>0</xdr:rowOff>
    </xdr:from>
    <xdr:to>
      <xdr:col>22</xdr:col>
      <xdr:colOff>419100</xdr:colOff>
      <xdr:row>50</xdr:row>
      <xdr:rowOff>76200</xdr:rowOff>
    </xdr:to>
    <xdr:graphicFrame macro="">
      <xdr:nvGraphicFramePr>
        <xdr:cNvPr id="2" name="Chart 1">
          <a:extLst>
            <a:ext uri="{FF2B5EF4-FFF2-40B4-BE49-F238E27FC236}">
              <a16:creationId xmlns:a16="http://schemas.microsoft.com/office/drawing/2014/main" id="{13FB1AE7-FC2E-4608-BCA1-134CEF46112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B4A22426-96E4-FE49-B892-4A78E0E773AA}" name="Table1" displayName="Table1" ref="A1:F37" totalsRowShown="0" headerRowDxfId="11" dataDxfId="10">
  <autoFilter ref="A1:F37" xr:uid="{B4A22426-96E4-FE49-B892-4A78E0E773AA}"/>
  <tableColumns count="6">
    <tableColumn id="1" xr3:uid="{6B12A142-71DF-B545-A387-022FB3251E7A}" name="Code" dataDxfId="9"/>
    <tableColumn id="2" xr3:uid="{ADD8C8BE-C4CA-A74E-9A8F-C2058C6A5CD5}" name="Category" dataDxfId="8"/>
    <tableColumn id="3" xr3:uid="{DF3D834B-5EA7-CC45-B466-80920F200EB4}" name="METHODS OF ASSESSMENT" dataDxfId="7"/>
    <tableColumn id="4" xr3:uid="{20408988-F74C-C24A-A213-45F4CF63E888}" name="Code2" dataDxfId="6"/>
    <tableColumn id="5" xr3:uid="{039265E5-A566-FA46-B1F8-A64D42412019}" name="Category3" dataDxfId="5"/>
    <tableColumn id="6" xr3:uid="{5B13EABF-15EE-F74C-9953-F2B98339746B}" name="Methods of Instruction" dataDxfId="4"/>
  </tableColumns>
  <tableStyleInfo name="TableStyleLight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3.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4.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_rels/sheet5.xml.rels><?xml version="1.0" encoding="UTF-8" standalone="yes"?>
<Relationships xmlns="http://schemas.openxmlformats.org/package/2006/relationships"><Relationship Id="rId1" Type="http://schemas.openxmlformats.org/officeDocument/2006/relationships/table" Target="../tables/table1.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R73"/>
  <sheetViews>
    <sheetView zoomScale="130" zoomScaleNormal="130" workbookViewId="0">
      <pane xSplit="3" ySplit="2" topLeftCell="D12" activePane="bottomRight" state="frozen"/>
      <selection pane="bottomRight" activeCell="B3" sqref="B3"/>
      <selection pane="bottomLeft" activeCell="A3" sqref="A3"/>
      <selection pane="topRight" activeCell="D1" sqref="D1"/>
    </sheetView>
  </sheetViews>
  <sheetFormatPr defaultColWidth="12.42578125" defaultRowHeight="15.75" customHeight="1"/>
  <cols>
    <col min="1" max="1" width="19.28515625" customWidth="1"/>
    <col min="2" max="2" width="20.42578125" customWidth="1"/>
    <col min="3" max="3" width="10.140625" customWidth="1"/>
    <col min="4" max="4" width="19.42578125" customWidth="1"/>
    <col min="5" max="5" width="15.28515625" customWidth="1"/>
    <col min="6" max="15" width="14.28515625" customWidth="1"/>
    <col min="16" max="17" width="16.42578125" customWidth="1"/>
    <col min="18" max="18" width="8.42578125" customWidth="1"/>
  </cols>
  <sheetData>
    <row r="1" spans="1:18" ht="49.5" customHeight="1">
      <c r="A1" s="1" t="s">
        <v>0</v>
      </c>
      <c r="B1" s="2" t="s">
        <v>1</v>
      </c>
      <c r="C1" s="3"/>
      <c r="D1" s="57" t="s">
        <v>2</v>
      </c>
      <c r="E1" s="57" t="s">
        <v>2</v>
      </c>
      <c r="F1" s="58" t="s">
        <v>3</v>
      </c>
      <c r="G1" s="59" t="s">
        <v>4</v>
      </c>
      <c r="H1" s="57" t="s">
        <v>2</v>
      </c>
      <c r="I1" s="60" t="s">
        <v>5</v>
      </c>
      <c r="J1" s="61" t="s">
        <v>6</v>
      </c>
      <c r="K1" s="58" t="s">
        <v>3</v>
      </c>
      <c r="L1" s="59" t="s">
        <v>4</v>
      </c>
      <c r="M1" s="58" t="s">
        <v>3</v>
      </c>
      <c r="N1" s="59" t="s">
        <v>4</v>
      </c>
      <c r="O1" s="58" t="s">
        <v>3</v>
      </c>
      <c r="P1" s="27" t="s">
        <v>1</v>
      </c>
      <c r="Q1" s="27" t="s">
        <v>1</v>
      </c>
      <c r="R1" s="4"/>
    </row>
    <row r="2" spans="1:18" ht="84.75" customHeight="1">
      <c r="A2" s="5" t="s">
        <v>7</v>
      </c>
      <c r="B2" s="6" t="s">
        <v>8</v>
      </c>
      <c r="C2" s="7" t="s">
        <v>9</v>
      </c>
      <c r="D2" s="62" t="s">
        <v>10</v>
      </c>
      <c r="E2" s="62" t="s">
        <v>11</v>
      </c>
      <c r="F2" s="67" t="s">
        <v>12</v>
      </c>
      <c r="G2" s="63" t="s">
        <v>13</v>
      </c>
      <c r="H2" s="64" t="s">
        <v>14</v>
      </c>
      <c r="I2" s="65" t="s">
        <v>15</v>
      </c>
      <c r="J2" s="66" t="s">
        <v>16</v>
      </c>
      <c r="K2" s="67" t="s">
        <v>17</v>
      </c>
      <c r="L2" s="63" t="s">
        <v>18</v>
      </c>
      <c r="M2" s="67" t="s">
        <v>19</v>
      </c>
      <c r="N2" s="63" t="s">
        <v>20</v>
      </c>
      <c r="O2" s="67" t="s">
        <v>21</v>
      </c>
      <c r="P2" s="8" t="s">
        <v>22</v>
      </c>
      <c r="Q2" s="8" t="s">
        <v>23</v>
      </c>
      <c r="R2" s="6" t="s">
        <v>24</v>
      </c>
    </row>
    <row r="3" spans="1:18" ht="15">
      <c r="A3" s="47" t="s">
        <v>25</v>
      </c>
      <c r="B3" s="48" t="s">
        <v>26</v>
      </c>
      <c r="C3" s="48" t="s">
        <v>27</v>
      </c>
      <c r="D3" s="105" t="s">
        <v>28</v>
      </c>
      <c r="E3" s="105" t="s">
        <v>28</v>
      </c>
      <c r="F3" s="105" t="s">
        <v>28</v>
      </c>
      <c r="G3" s="105" t="s">
        <v>28</v>
      </c>
      <c r="H3" s="105" t="s">
        <v>28</v>
      </c>
      <c r="I3" s="105" t="s">
        <v>28</v>
      </c>
      <c r="J3" s="105" t="s">
        <v>28</v>
      </c>
      <c r="K3" s="105" t="s">
        <v>28</v>
      </c>
      <c r="L3" s="105" t="s">
        <v>28</v>
      </c>
      <c r="M3" s="105" t="s">
        <v>28</v>
      </c>
      <c r="N3" s="105" t="s">
        <v>28</v>
      </c>
      <c r="O3" s="68" t="s">
        <v>29</v>
      </c>
      <c r="P3" s="48" t="s">
        <v>30</v>
      </c>
      <c r="Q3" s="48" t="s">
        <v>31</v>
      </c>
      <c r="R3" s="48" t="s">
        <v>32</v>
      </c>
    </row>
    <row r="4" spans="1:18" ht="15">
      <c r="A4" s="47" t="s">
        <v>33</v>
      </c>
      <c r="B4" s="48" t="s">
        <v>34</v>
      </c>
      <c r="C4" s="48" t="s">
        <v>35</v>
      </c>
      <c r="D4" s="68" t="s">
        <v>29</v>
      </c>
      <c r="E4" s="105" t="s">
        <v>28</v>
      </c>
      <c r="F4" s="68" t="s">
        <v>29</v>
      </c>
      <c r="G4" s="68" t="s">
        <v>29</v>
      </c>
      <c r="H4" s="68" t="s">
        <v>29</v>
      </c>
      <c r="I4" s="68" t="s">
        <v>29</v>
      </c>
      <c r="J4" s="68" t="s">
        <v>29</v>
      </c>
      <c r="K4" s="68" t="s">
        <v>29</v>
      </c>
      <c r="L4" s="68" t="s">
        <v>29</v>
      </c>
      <c r="M4" s="68" t="s">
        <v>29</v>
      </c>
      <c r="N4" s="68" t="s">
        <v>29</v>
      </c>
      <c r="O4" s="68" t="s">
        <v>29</v>
      </c>
      <c r="P4" s="48" t="s">
        <v>36</v>
      </c>
      <c r="Q4" s="48" t="s">
        <v>37</v>
      </c>
      <c r="R4" s="48" t="s">
        <v>32</v>
      </c>
    </row>
    <row r="5" spans="1:18" ht="15">
      <c r="A5" s="47" t="s">
        <v>38</v>
      </c>
      <c r="B5" s="48" t="s">
        <v>39</v>
      </c>
      <c r="C5" s="48" t="s">
        <v>40</v>
      </c>
      <c r="D5" s="68" t="s">
        <v>29</v>
      </c>
      <c r="E5" s="105" t="s">
        <v>28</v>
      </c>
      <c r="F5" s="68" t="s">
        <v>29</v>
      </c>
      <c r="G5" s="68" t="s">
        <v>29</v>
      </c>
      <c r="H5" s="68" t="s">
        <v>29</v>
      </c>
      <c r="I5" s="68" t="s">
        <v>29</v>
      </c>
      <c r="J5" s="68" t="s">
        <v>29</v>
      </c>
      <c r="K5" s="68" t="s">
        <v>29</v>
      </c>
      <c r="L5" s="68" t="s">
        <v>29</v>
      </c>
      <c r="M5" s="68" t="s">
        <v>29</v>
      </c>
      <c r="N5" s="68" t="s">
        <v>29</v>
      </c>
      <c r="O5" s="68" t="s">
        <v>29</v>
      </c>
      <c r="P5" s="48" t="s">
        <v>36</v>
      </c>
      <c r="Q5" s="68" t="s">
        <v>41</v>
      </c>
      <c r="R5" s="48" t="s">
        <v>32</v>
      </c>
    </row>
    <row r="6" spans="1:18" ht="29.1">
      <c r="A6" s="47" t="s">
        <v>42</v>
      </c>
      <c r="B6" s="49" t="s">
        <v>43</v>
      </c>
      <c r="C6" s="48" t="s">
        <v>44</v>
      </c>
      <c r="D6" s="68" t="s">
        <v>29</v>
      </c>
      <c r="E6" s="105" t="s">
        <v>28</v>
      </c>
      <c r="F6" s="68" t="s">
        <v>29</v>
      </c>
      <c r="G6" s="68" t="s">
        <v>29</v>
      </c>
      <c r="H6" s="68" t="s">
        <v>29</v>
      </c>
      <c r="I6" s="68" t="s">
        <v>29</v>
      </c>
      <c r="J6" s="68" t="s">
        <v>29</v>
      </c>
      <c r="K6" s="68" t="s">
        <v>29</v>
      </c>
      <c r="L6" s="68" t="s">
        <v>29</v>
      </c>
      <c r="M6" s="68" t="s">
        <v>29</v>
      </c>
      <c r="N6" s="68" t="s">
        <v>29</v>
      </c>
      <c r="O6" s="68" t="s">
        <v>29</v>
      </c>
      <c r="P6" s="48" t="s">
        <v>36</v>
      </c>
      <c r="Q6" s="68" t="s">
        <v>45</v>
      </c>
      <c r="R6" s="48" t="s">
        <v>32</v>
      </c>
    </row>
    <row r="7" spans="1:18" ht="15">
      <c r="A7" s="47" t="s">
        <v>46</v>
      </c>
      <c r="B7" s="49" t="s">
        <v>47</v>
      </c>
      <c r="C7" s="48" t="s">
        <v>44</v>
      </c>
      <c r="D7" s="68" t="s">
        <v>29</v>
      </c>
      <c r="E7" s="105" t="s">
        <v>28</v>
      </c>
      <c r="F7" s="68" t="s">
        <v>29</v>
      </c>
      <c r="G7" s="68" t="s">
        <v>29</v>
      </c>
      <c r="H7" s="68" t="s">
        <v>29</v>
      </c>
      <c r="I7" s="68" t="s">
        <v>29</v>
      </c>
      <c r="J7" s="68" t="s">
        <v>29</v>
      </c>
      <c r="K7" s="68" t="s">
        <v>29</v>
      </c>
      <c r="L7" s="68" t="s">
        <v>29</v>
      </c>
      <c r="M7" s="68" t="s">
        <v>29</v>
      </c>
      <c r="N7" s="68" t="s">
        <v>29</v>
      </c>
      <c r="O7" s="68" t="s">
        <v>29</v>
      </c>
      <c r="P7" s="48" t="s">
        <v>36</v>
      </c>
      <c r="Q7" s="68" t="s">
        <v>41</v>
      </c>
      <c r="R7" s="48" t="s">
        <v>32</v>
      </c>
    </row>
    <row r="8" spans="1:18" ht="29.1">
      <c r="A8" s="47" t="s">
        <v>48</v>
      </c>
      <c r="B8" s="48" t="s">
        <v>49</v>
      </c>
      <c r="C8" s="48" t="s">
        <v>50</v>
      </c>
      <c r="D8" s="68" t="s">
        <v>29</v>
      </c>
      <c r="E8" s="105" t="s">
        <v>28</v>
      </c>
      <c r="F8" s="68" t="s">
        <v>29</v>
      </c>
      <c r="G8" s="68" t="s">
        <v>29</v>
      </c>
      <c r="H8" s="68" t="s">
        <v>29</v>
      </c>
      <c r="I8" s="68" t="s">
        <v>29</v>
      </c>
      <c r="J8" s="68" t="s">
        <v>29</v>
      </c>
      <c r="K8" s="68" t="s">
        <v>29</v>
      </c>
      <c r="L8" s="68" t="s">
        <v>29</v>
      </c>
      <c r="M8" s="68" t="s">
        <v>29</v>
      </c>
      <c r="N8" s="68" t="s">
        <v>29</v>
      </c>
      <c r="O8" s="68" t="s">
        <v>29</v>
      </c>
      <c r="P8" s="48" t="s">
        <v>36</v>
      </c>
      <c r="Q8" s="68" t="s">
        <v>45</v>
      </c>
      <c r="R8" s="48" t="s">
        <v>32</v>
      </c>
    </row>
    <row r="9" spans="1:18" ht="15">
      <c r="A9" s="47" t="s">
        <v>51</v>
      </c>
      <c r="B9" s="48" t="s">
        <v>52</v>
      </c>
      <c r="C9" s="48" t="s">
        <v>53</v>
      </c>
      <c r="D9" s="68" t="s">
        <v>29</v>
      </c>
      <c r="E9" s="105" t="s">
        <v>28</v>
      </c>
      <c r="F9" s="68" t="s">
        <v>29</v>
      </c>
      <c r="G9" s="68" t="s">
        <v>29</v>
      </c>
      <c r="H9" s="68" t="s">
        <v>29</v>
      </c>
      <c r="I9" s="68" t="s">
        <v>29</v>
      </c>
      <c r="J9" s="68" t="s">
        <v>29</v>
      </c>
      <c r="K9" s="68" t="s">
        <v>29</v>
      </c>
      <c r="L9" s="68" t="s">
        <v>29</v>
      </c>
      <c r="M9" s="68" t="s">
        <v>29</v>
      </c>
      <c r="N9" s="68" t="s">
        <v>29</v>
      </c>
      <c r="O9" s="68" t="s">
        <v>29</v>
      </c>
      <c r="P9" s="48" t="s">
        <v>54</v>
      </c>
      <c r="Q9" s="69" t="s">
        <v>55</v>
      </c>
      <c r="R9" s="48" t="s">
        <v>32</v>
      </c>
    </row>
    <row r="10" spans="1:18" ht="29.25" customHeight="1">
      <c r="A10" s="47" t="s">
        <v>56</v>
      </c>
      <c r="B10" s="48" t="s">
        <v>57</v>
      </c>
      <c r="C10" s="48" t="s">
        <v>35</v>
      </c>
      <c r="D10" s="68" t="s">
        <v>29</v>
      </c>
      <c r="E10" s="106" t="s">
        <v>58</v>
      </c>
      <c r="F10" s="68" t="s">
        <v>29</v>
      </c>
      <c r="G10" s="68" t="s">
        <v>29</v>
      </c>
      <c r="H10" s="68" t="s">
        <v>29</v>
      </c>
      <c r="I10" s="68" t="s">
        <v>29</v>
      </c>
      <c r="J10" s="68" t="s">
        <v>29</v>
      </c>
      <c r="K10" s="68" t="s">
        <v>29</v>
      </c>
      <c r="L10" s="68" t="s">
        <v>29</v>
      </c>
      <c r="M10" s="68" t="s">
        <v>29</v>
      </c>
      <c r="N10" s="68" t="s">
        <v>29</v>
      </c>
      <c r="O10" s="68" t="s">
        <v>29</v>
      </c>
      <c r="P10" s="108" t="s">
        <v>59</v>
      </c>
      <c r="Q10" s="108" t="s">
        <v>60</v>
      </c>
      <c r="R10" s="48" t="s">
        <v>32</v>
      </c>
    </row>
    <row r="11" spans="1:18" ht="15.75" customHeight="1">
      <c r="A11" s="47" t="s">
        <v>61</v>
      </c>
      <c r="B11" s="48" t="s">
        <v>62</v>
      </c>
      <c r="C11" s="48" t="s">
        <v>63</v>
      </c>
      <c r="D11" s="105" t="s">
        <v>28</v>
      </c>
      <c r="E11" s="106" t="s">
        <v>58</v>
      </c>
      <c r="F11" s="105" t="s">
        <v>28</v>
      </c>
      <c r="G11" s="106" t="s">
        <v>58</v>
      </c>
      <c r="H11" s="105" t="s">
        <v>28</v>
      </c>
      <c r="I11" s="68" t="s">
        <v>29</v>
      </c>
      <c r="J11" s="68" t="s">
        <v>29</v>
      </c>
      <c r="K11" s="105" t="s">
        <v>28</v>
      </c>
      <c r="L11" s="106" t="s">
        <v>58</v>
      </c>
      <c r="M11" s="105" t="s">
        <v>28</v>
      </c>
      <c r="N11" s="106" t="s">
        <v>58</v>
      </c>
      <c r="O11" s="68" t="s">
        <v>29</v>
      </c>
      <c r="P11" s="68" t="s">
        <v>64</v>
      </c>
      <c r="Q11" s="68" t="s">
        <v>65</v>
      </c>
      <c r="R11" s="48" t="s">
        <v>32</v>
      </c>
    </row>
    <row r="12" spans="1:18" ht="29.1">
      <c r="A12" s="47" t="s">
        <v>66</v>
      </c>
      <c r="B12" s="48" t="s">
        <v>67</v>
      </c>
      <c r="C12" s="48" t="s">
        <v>68</v>
      </c>
      <c r="D12" s="105" t="s">
        <v>28</v>
      </c>
      <c r="E12" s="106" t="s">
        <v>58</v>
      </c>
      <c r="F12" s="105" t="s">
        <v>28</v>
      </c>
      <c r="G12" s="106" t="s">
        <v>58</v>
      </c>
      <c r="H12" s="105" t="s">
        <v>28</v>
      </c>
      <c r="I12" s="68" t="s">
        <v>29</v>
      </c>
      <c r="J12" s="68" t="s">
        <v>29</v>
      </c>
      <c r="K12" s="105" t="s">
        <v>28</v>
      </c>
      <c r="L12" s="106" t="s">
        <v>58</v>
      </c>
      <c r="M12" s="105" t="s">
        <v>28</v>
      </c>
      <c r="N12" s="106" t="s">
        <v>58</v>
      </c>
      <c r="O12" s="68" t="s">
        <v>29</v>
      </c>
      <c r="P12" s="68" t="s">
        <v>45</v>
      </c>
      <c r="Q12" s="68" t="s">
        <v>69</v>
      </c>
      <c r="R12" s="48" t="s">
        <v>32</v>
      </c>
    </row>
    <row r="13" spans="1:18" ht="15">
      <c r="A13" s="50" t="s">
        <v>70</v>
      </c>
      <c r="B13" s="48" t="s">
        <v>71</v>
      </c>
      <c r="C13" s="48" t="s">
        <v>27</v>
      </c>
      <c r="D13" s="105" t="s">
        <v>28</v>
      </c>
      <c r="E13" s="106" t="s">
        <v>58</v>
      </c>
      <c r="F13" s="105" t="s">
        <v>28</v>
      </c>
      <c r="G13" s="106" t="s">
        <v>58</v>
      </c>
      <c r="H13" s="105" t="s">
        <v>28</v>
      </c>
      <c r="I13" s="68" t="s">
        <v>29</v>
      </c>
      <c r="J13" s="68" t="s">
        <v>29</v>
      </c>
      <c r="K13" s="105" t="s">
        <v>28</v>
      </c>
      <c r="L13" s="106" t="s">
        <v>58</v>
      </c>
      <c r="M13" s="105" t="s">
        <v>28</v>
      </c>
      <c r="N13" s="106" t="s">
        <v>58</v>
      </c>
      <c r="O13" s="68" t="s">
        <v>29</v>
      </c>
      <c r="P13" s="48" t="s">
        <v>72</v>
      </c>
      <c r="Q13" s="48" t="s">
        <v>73</v>
      </c>
      <c r="R13" s="48" t="s">
        <v>32</v>
      </c>
    </row>
    <row r="14" spans="1:18" ht="15" customHeight="1">
      <c r="A14" s="47" t="s">
        <v>74</v>
      </c>
      <c r="B14" s="48" t="s">
        <v>75</v>
      </c>
      <c r="C14" s="48" t="s">
        <v>76</v>
      </c>
      <c r="D14" s="105" t="s">
        <v>28</v>
      </c>
      <c r="E14" s="68" t="s">
        <v>29</v>
      </c>
      <c r="F14" s="105" t="s">
        <v>28</v>
      </c>
      <c r="G14" s="106" t="s">
        <v>58</v>
      </c>
      <c r="H14" s="105" t="s">
        <v>28</v>
      </c>
      <c r="I14" s="106" t="s">
        <v>58</v>
      </c>
      <c r="J14" s="107" t="s">
        <v>77</v>
      </c>
      <c r="K14" s="68" t="s">
        <v>29</v>
      </c>
      <c r="L14" s="68" t="s">
        <v>29</v>
      </c>
      <c r="M14" s="68" t="s">
        <v>29</v>
      </c>
      <c r="N14" s="68" t="s">
        <v>29</v>
      </c>
      <c r="O14" s="105" t="s">
        <v>28</v>
      </c>
      <c r="P14" s="69" t="s">
        <v>78</v>
      </c>
      <c r="Q14" s="48" t="s">
        <v>79</v>
      </c>
      <c r="R14" s="48" t="s">
        <v>32</v>
      </c>
    </row>
    <row r="15" spans="1:18" ht="42.95">
      <c r="A15" s="47" t="s">
        <v>80</v>
      </c>
      <c r="B15" s="48" t="s">
        <v>81</v>
      </c>
      <c r="C15" s="51" t="s">
        <v>82</v>
      </c>
      <c r="D15" s="106" t="s">
        <v>58</v>
      </c>
      <c r="E15" s="106" t="s">
        <v>58</v>
      </c>
      <c r="F15" s="105" t="s">
        <v>28</v>
      </c>
      <c r="G15" s="106" t="s">
        <v>58</v>
      </c>
      <c r="H15" s="106" t="s">
        <v>58</v>
      </c>
      <c r="I15" s="68" t="s">
        <v>29</v>
      </c>
      <c r="J15" s="68" t="s">
        <v>29</v>
      </c>
      <c r="K15" s="68" t="s">
        <v>29</v>
      </c>
      <c r="L15" s="68" t="s">
        <v>29</v>
      </c>
      <c r="M15" s="68" t="s">
        <v>29</v>
      </c>
      <c r="N15" s="68" t="s">
        <v>29</v>
      </c>
      <c r="O15" s="105" t="s">
        <v>28</v>
      </c>
      <c r="P15" s="68" t="s">
        <v>83</v>
      </c>
      <c r="Q15" s="68" t="s">
        <v>84</v>
      </c>
      <c r="R15" s="48" t="s">
        <v>32</v>
      </c>
    </row>
    <row r="16" spans="1:18" ht="29.1">
      <c r="A16" s="50" t="s">
        <v>85</v>
      </c>
      <c r="B16" s="48" t="s">
        <v>86</v>
      </c>
      <c r="C16" s="51" t="s">
        <v>87</v>
      </c>
      <c r="D16" s="106" t="s">
        <v>58</v>
      </c>
      <c r="E16" s="106" t="s">
        <v>58</v>
      </c>
      <c r="F16" s="105" t="s">
        <v>28</v>
      </c>
      <c r="G16" s="106" t="s">
        <v>58</v>
      </c>
      <c r="H16" s="105" t="s">
        <v>28</v>
      </c>
      <c r="I16" s="68" t="s">
        <v>29</v>
      </c>
      <c r="J16" s="68" t="s">
        <v>29</v>
      </c>
      <c r="K16" s="106" t="s">
        <v>58</v>
      </c>
      <c r="L16" s="106" t="s">
        <v>58</v>
      </c>
      <c r="M16" s="106" t="s">
        <v>58</v>
      </c>
      <c r="N16" s="106" t="s">
        <v>58</v>
      </c>
      <c r="O16" s="68" t="s">
        <v>29</v>
      </c>
      <c r="P16" s="68" t="s">
        <v>64</v>
      </c>
      <c r="Q16" s="68" t="s">
        <v>65</v>
      </c>
      <c r="R16" s="48" t="s">
        <v>32</v>
      </c>
    </row>
    <row r="17" spans="1:18" ht="29.1">
      <c r="A17" s="47" t="s">
        <v>88</v>
      </c>
      <c r="B17" s="48" t="s">
        <v>89</v>
      </c>
      <c r="C17" s="51" t="s">
        <v>90</v>
      </c>
      <c r="D17" s="106" t="s">
        <v>58</v>
      </c>
      <c r="E17" s="106" t="s">
        <v>58</v>
      </c>
      <c r="F17" s="105" t="s">
        <v>28</v>
      </c>
      <c r="G17" s="106" t="s">
        <v>58</v>
      </c>
      <c r="H17" s="105" t="s">
        <v>28</v>
      </c>
      <c r="I17" s="68" t="s">
        <v>29</v>
      </c>
      <c r="J17" s="68" t="s">
        <v>29</v>
      </c>
      <c r="K17" s="106" t="s">
        <v>58</v>
      </c>
      <c r="L17" s="106" t="s">
        <v>58</v>
      </c>
      <c r="M17" s="106" t="s">
        <v>58</v>
      </c>
      <c r="N17" s="106" t="s">
        <v>58</v>
      </c>
      <c r="O17" s="68" t="s">
        <v>29</v>
      </c>
      <c r="P17" s="68" t="s">
        <v>45</v>
      </c>
      <c r="Q17" s="68" t="s">
        <v>69</v>
      </c>
      <c r="R17" s="48" t="s">
        <v>32</v>
      </c>
    </row>
    <row r="18" spans="1:18" ht="15">
      <c r="A18" s="47" t="s">
        <v>91</v>
      </c>
      <c r="B18" s="48" t="s">
        <v>92</v>
      </c>
      <c r="C18" s="48" t="s">
        <v>40</v>
      </c>
      <c r="D18" s="106" t="s">
        <v>58</v>
      </c>
      <c r="E18" s="106" t="s">
        <v>58</v>
      </c>
      <c r="F18" s="68" t="s">
        <v>29</v>
      </c>
      <c r="G18" s="68" t="s">
        <v>29</v>
      </c>
      <c r="H18" s="105" t="s">
        <v>28</v>
      </c>
      <c r="I18" s="68" t="s">
        <v>29</v>
      </c>
      <c r="J18" s="68" t="s">
        <v>29</v>
      </c>
      <c r="K18" s="68" t="s">
        <v>29</v>
      </c>
      <c r="L18" s="68" t="s">
        <v>29</v>
      </c>
      <c r="M18" s="106" t="s">
        <v>58</v>
      </c>
      <c r="N18" s="106" t="s">
        <v>58</v>
      </c>
      <c r="O18" s="105" t="s">
        <v>28</v>
      </c>
      <c r="P18" s="48" t="s">
        <v>72</v>
      </c>
      <c r="Q18" s="48" t="s">
        <v>73</v>
      </c>
      <c r="R18" s="48" t="s">
        <v>32</v>
      </c>
    </row>
    <row r="19" spans="1:18" ht="15">
      <c r="A19" s="47" t="s">
        <v>93</v>
      </c>
      <c r="B19" s="48" t="s">
        <v>94</v>
      </c>
      <c r="C19" s="48" t="s">
        <v>53</v>
      </c>
      <c r="D19" s="68" t="s">
        <v>29</v>
      </c>
      <c r="E19" s="68" t="s">
        <v>29</v>
      </c>
      <c r="F19" s="68" t="s">
        <v>29</v>
      </c>
      <c r="G19" s="68" t="s">
        <v>29</v>
      </c>
      <c r="H19" s="105" t="s">
        <v>28</v>
      </c>
      <c r="I19" s="68" t="s">
        <v>29</v>
      </c>
      <c r="J19" s="68" t="s">
        <v>29</v>
      </c>
      <c r="K19" s="68" t="s">
        <v>29</v>
      </c>
      <c r="L19" s="68" t="s">
        <v>29</v>
      </c>
      <c r="M19" s="68" t="s">
        <v>29</v>
      </c>
      <c r="N19" s="68" t="s">
        <v>29</v>
      </c>
      <c r="O19" s="68" t="s">
        <v>29</v>
      </c>
      <c r="P19" s="69" t="s">
        <v>55</v>
      </c>
      <c r="Q19" s="48" t="s">
        <v>95</v>
      </c>
      <c r="R19" s="48" t="s">
        <v>32</v>
      </c>
    </row>
    <row r="20" spans="1:18" ht="29.1">
      <c r="A20" s="47" t="s">
        <v>96</v>
      </c>
      <c r="B20" s="48" t="s">
        <v>97</v>
      </c>
      <c r="C20" s="52" t="s">
        <v>98</v>
      </c>
      <c r="D20" s="68" t="s">
        <v>29</v>
      </c>
      <c r="E20" s="106" t="s">
        <v>58</v>
      </c>
      <c r="F20" s="68" t="s">
        <v>29</v>
      </c>
      <c r="G20" s="68" t="s">
        <v>29</v>
      </c>
      <c r="H20" s="106" t="s">
        <v>58</v>
      </c>
      <c r="I20" s="68" t="s">
        <v>29</v>
      </c>
      <c r="J20" s="68" t="s">
        <v>29</v>
      </c>
      <c r="K20" s="68" t="s">
        <v>29</v>
      </c>
      <c r="L20" s="68" t="s">
        <v>29</v>
      </c>
      <c r="M20" s="68" t="s">
        <v>29</v>
      </c>
      <c r="N20" s="68" t="s">
        <v>29</v>
      </c>
      <c r="O20" s="68" t="s">
        <v>29</v>
      </c>
      <c r="P20" s="68" t="s">
        <v>45</v>
      </c>
      <c r="Q20" s="68" t="s">
        <v>69</v>
      </c>
      <c r="R20" s="48" t="s">
        <v>32</v>
      </c>
    </row>
    <row r="21" spans="1:18" ht="29.1">
      <c r="A21" s="47" t="s">
        <v>99</v>
      </c>
      <c r="B21" s="48" t="s">
        <v>100</v>
      </c>
      <c r="C21" s="48" t="s">
        <v>40</v>
      </c>
      <c r="D21" s="68" t="s">
        <v>29</v>
      </c>
      <c r="E21" s="106" t="s">
        <v>58</v>
      </c>
      <c r="F21" s="68" t="s">
        <v>29</v>
      </c>
      <c r="G21" s="68" t="s">
        <v>29</v>
      </c>
      <c r="H21" s="106" t="s">
        <v>58</v>
      </c>
      <c r="I21" s="68" t="s">
        <v>29</v>
      </c>
      <c r="J21" s="68" t="s">
        <v>29</v>
      </c>
      <c r="K21" s="68" t="s">
        <v>29</v>
      </c>
      <c r="L21" s="68" t="s">
        <v>29</v>
      </c>
      <c r="M21" s="106" t="s">
        <v>58</v>
      </c>
      <c r="N21" s="107" t="s">
        <v>77</v>
      </c>
      <c r="O21" s="68" t="s">
        <v>29</v>
      </c>
      <c r="P21" s="68" t="s">
        <v>101</v>
      </c>
      <c r="Q21" s="68" t="s">
        <v>102</v>
      </c>
      <c r="R21" s="48" t="s">
        <v>32</v>
      </c>
    </row>
    <row r="22" spans="1:18" ht="42.95">
      <c r="A22" s="47" t="s">
        <v>103</v>
      </c>
      <c r="B22" s="48" t="s">
        <v>104</v>
      </c>
      <c r="C22" s="53" t="s">
        <v>105</v>
      </c>
      <c r="D22" s="68" t="s">
        <v>29</v>
      </c>
      <c r="E22" s="106" t="s">
        <v>58</v>
      </c>
      <c r="F22" s="68" t="s">
        <v>29</v>
      </c>
      <c r="G22" s="68" t="s">
        <v>29</v>
      </c>
      <c r="H22" s="106" t="s">
        <v>58</v>
      </c>
      <c r="I22" s="68" t="s">
        <v>29</v>
      </c>
      <c r="J22" s="68" t="s">
        <v>29</v>
      </c>
      <c r="K22" s="106" t="s">
        <v>58</v>
      </c>
      <c r="L22" s="107" t="s">
        <v>77</v>
      </c>
      <c r="M22" s="106" t="s">
        <v>58</v>
      </c>
      <c r="N22" s="107" t="s">
        <v>77</v>
      </c>
      <c r="O22" s="68" t="s">
        <v>29</v>
      </c>
      <c r="P22" s="68" t="s">
        <v>106</v>
      </c>
      <c r="Q22" s="68" t="s">
        <v>107</v>
      </c>
      <c r="R22" s="48" t="s">
        <v>32</v>
      </c>
    </row>
    <row r="23" spans="1:18" ht="15">
      <c r="A23" s="47" t="s">
        <v>108</v>
      </c>
      <c r="B23" s="48" t="s">
        <v>109</v>
      </c>
      <c r="C23" s="48" t="s">
        <v>110</v>
      </c>
      <c r="D23" s="68" t="s">
        <v>29</v>
      </c>
      <c r="E23" s="106" t="s">
        <v>58</v>
      </c>
      <c r="F23" s="68" t="s">
        <v>29</v>
      </c>
      <c r="G23" s="68" t="s">
        <v>29</v>
      </c>
      <c r="H23" s="106" t="s">
        <v>58</v>
      </c>
      <c r="I23" s="68" t="s">
        <v>29</v>
      </c>
      <c r="J23" s="68" t="s">
        <v>29</v>
      </c>
      <c r="K23" s="106" t="s">
        <v>58</v>
      </c>
      <c r="L23" s="107" t="s">
        <v>77</v>
      </c>
      <c r="M23" s="106" t="s">
        <v>58</v>
      </c>
      <c r="N23" s="107" t="s">
        <v>77</v>
      </c>
      <c r="O23" s="68" t="s">
        <v>29</v>
      </c>
      <c r="P23" s="48" t="s">
        <v>111</v>
      </c>
      <c r="Q23" s="48" t="s">
        <v>112</v>
      </c>
      <c r="R23" s="48" t="s">
        <v>32</v>
      </c>
    </row>
    <row r="24" spans="1:18" ht="29.1">
      <c r="A24" s="47" t="s">
        <v>113</v>
      </c>
      <c r="B24" s="48" t="s">
        <v>89</v>
      </c>
      <c r="C24" s="54" t="s">
        <v>90</v>
      </c>
      <c r="D24" s="106" t="s">
        <v>58</v>
      </c>
      <c r="E24" s="106" t="s">
        <v>58</v>
      </c>
      <c r="F24" s="106" t="s">
        <v>58</v>
      </c>
      <c r="G24" s="107" t="s">
        <v>77</v>
      </c>
      <c r="H24" s="106" t="s">
        <v>58</v>
      </c>
      <c r="I24" s="68" t="s">
        <v>29</v>
      </c>
      <c r="J24" s="68" t="s">
        <v>29</v>
      </c>
      <c r="K24" s="106" t="s">
        <v>58</v>
      </c>
      <c r="L24" s="107" t="s">
        <v>77</v>
      </c>
      <c r="M24" s="106" t="s">
        <v>58</v>
      </c>
      <c r="N24" s="107" t="s">
        <v>77</v>
      </c>
      <c r="O24" s="68" t="s">
        <v>29</v>
      </c>
      <c r="P24" s="68" t="s">
        <v>114</v>
      </c>
      <c r="Q24" s="68" t="s">
        <v>115</v>
      </c>
      <c r="R24" s="48" t="s">
        <v>32</v>
      </c>
    </row>
    <row r="25" spans="1:18" ht="29.1">
      <c r="A25" s="47" t="s">
        <v>116</v>
      </c>
      <c r="B25" s="48" t="s">
        <v>117</v>
      </c>
      <c r="C25" s="48" t="s">
        <v>118</v>
      </c>
      <c r="D25" s="106" t="s">
        <v>58</v>
      </c>
      <c r="E25" s="106" t="s">
        <v>58</v>
      </c>
      <c r="F25" s="106" t="s">
        <v>58</v>
      </c>
      <c r="G25" s="107" t="s">
        <v>77</v>
      </c>
      <c r="H25" s="106" t="s">
        <v>58</v>
      </c>
      <c r="I25" s="106" t="s">
        <v>58</v>
      </c>
      <c r="J25" s="107" t="s">
        <v>77</v>
      </c>
      <c r="K25" s="106" t="s">
        <v>58</v>
      </c>
      <c r="L25" s="107" t="s">
        <v>77</v>
      </c>
      <c r="M25" s="106" t="s">
        <v>58</v>
      </c>
      <c r="N25" s="107" t="s">
        <v>77</v>
      </c>
      <c r="O25" s="68" t="s">
        <v>29</v>
      </c>
      <c r="P25" s="68" t="s">
        <v>119</v>
      </c>
      <c r="Q25" s="68" t="s">
        <v>120</v>
      </c>
      <c r="R25" s="48" t="s">
        <v>32</v>
      </c>
    </row>
    <row r="26" spans="1:18" ht="42.95">
      <c r="A26" s="47" t="s">
        <v>121</v>
      </c>
      <c r="B26" s="48" t="s">
        <v>122</v>
      </c>
      <c r="C26" s="48" t="s">
        <v>123</v>
      </c>
      <c r="D26" s="106" t="s">
        <v>58</v>
      </c>
      <c r="E26" s="106" t="s">
        <v>58</v>
      </c>
      <c r="F26" s="106" t="s">
        <v>58</v>
      </c>
      <c r="G26" s="107" t="s">
        <v>77</v>
      </c>
      <c r="H26" s="106" t="s">
        <v>58</v>
      </c>
      <c r="I26" s="106" t="s">
        <v>58</v>
      </c>
      <c r="J26" s="107" t="s">
        <v>77</v>
      </c>
      <c r="K26" s="68" t="s">
        <v>29</v>
      </c>
      <c r="L26" s="68" t="s">
        <v>29</v>
      </c>
      <c r="M26" s="68" t="s">
        <v>29</v>
      </c>
      <c r="N26" s="68" t="s">
        <v>29</v>
      </c>
      <c r="O26" s="68" t="s">
        <v>29</v>
      </c>
      <c r="P26" s="68" t="s">
        <v>124</v>
      </c>
      <c r="Q26" s="68" t="s">
        <v>102</v>
      </c>
      <c r="R26" s="48" t="s">
        <v>32</v>
      </c>
    </row>
    <row r="27" spans="1:18" ht="42.95">
      <c r="A27" s="50" t="s">
        <v>125</v>
      </c>
      <c r="B27" s="48" t="s">
        <v>126</v>
      </c>
      <c r="C27" s="48" t="s">
        <v>82</v>
      </c>
      <c r="D27" s="106" t="s">
        <v>58</v>
      </c>
      <c r="E27" s="106" t="s">
        <v>58</v>
      </c>
      <c r="F27" s="106" t="s">
        <v>58</v>
      </c>
      <c r="G27" s="106" t="s">
        <v>58</v>
      </c>
      <c r="H27" s="106" t="s">
        <v>58</v>
      </c>
      <c r="I27" s="68" t="s">
        <v>29</v>
      </c>
      <c r="J27" s="68" t="s">
        <v>29</v>
      </c>
      <c r="K27" s="68" t="s">
        <v>29</v>
      </c>
      <c r="L27" s="68" t="s">
        <v>29</v>
      </c>
      <c r="M27" s="106" t="s">
        <v>58</v>
      </c>
      <c r="N27" s="107" t="s">
        <v>77</v>
      </c>
      <c r="O27" s="106" t="s">
        <v>58</v>
      </c>
      <c r="P27" s="68" t="s">
        <v>83</v>
      </c>
      <c r="Q27" s="68" t="s">
        <v>127</v>
      </c>
      <c r="R27" s="48" t="s">
        <v>32</v>
      </c>
    </row>
    <row r="28" spans="1:18" ht="15">
      <c r="A28" s="47" t="s">
        <v>128</v>
      </c>
      <c r="B28" s="49" t="s">
        <v>129</v>
      </c>
      <c r="C28" s="48" t="s">
        <v>68</v>
      </c>
      <c r="D28" s="106" t="s">
        <v>58</v>
      </c>
      <c r="E28" s="106" t="s">
        <v>58</v>
      </c>
      <c r="F28" s="106" t="s">
        <v>58</v>
      </c>
      <c r="G28" s="106" t="s">
        <v>58</v>
      </c>
      <c r="H28" s="106" t="s">
        <v>58</v>
      </c>
      <c r="I28" s="106" t="s">
        <v>58</v>
      </c>
      <c r="J28" s="107" t="s">
        <v>77</v>
      </c>
      <c r="K28" s="106" t="s">
        <v>58</v>
      </c>
      <c r="L28" s="107" t="s">
        <v>77</v>
      </c>
      <c r="M28" s="106" t="s">
        <v>58</v>
      </c>
      <c r="N28" s="107" t="s">
        <v>77</v>
      </c>
      <c r="O28" s="68" t="s">
        <v>29</v>
      </c>
      <c r="P28" s="48" t="s">
        <v>130</v>
      </c>
      <c r="Q28" s="48" t="s">
        <v>112</v>
      </c>
      <c r="R28" s="48" t="s">
        <v>32</v>
      </c>
    </row>
    <row r="29" spans="1:18" ht="29.1">
      <c r="A29" s="47" t="s">
        <v>131</v>
      </c>
      <c r="B29" s="48" t="s">
        <v>132</v>
      </c>
      <c r="C29" s="48" t="s">
        <v>63</v>
      </c>
      <c r="D29" s="106" t="s">
        <v>58</v>
      </c>
      <c r="E29" s="106" t="s">
        <v>58</v>
      </c>
      <c r="F29" s="106" t="s">
        <v>58</v>
      </c>
      <c r="G29" s="106" t="s">
        <v>58</v>
      </c>
      <c r="H29" s="106" t="s">
        <v>58</v>
      </c>
      <c r="I29" s="106" t="s">
        <v>58</v>
      </c>
      <c r="J29" s="107" t="s">
        <v>77</v>
      </c>
      <c r="K29" s="106" t="s">
        <v>58</v>
      </c>
      <c r="L29" s="107" t="s">
        <v>77</v>
      </c>
      <c r="M29" s="106" t="s">
        <v>58</v>
      </c>
      <c r="N29" s="107" t="s">
        <v>77</v>
      </c>
      <c r="O29" s="68" t="s">
        <v>29</v>
      </c>
      <c r="P29" s="68" t="s">
        <v>114</v>
      </c>
      <c r="Q29" s="68" t="s">
        <v>115</v>
      </c>
      <c r="R29" s="48" t="s">
        <v>32</v>
      </c>
    </row>
    <row r="30" spans="1:18" ht="29.1">
      <c r="A30" s="47" t="s">
        <v>133</v>
      </c>
      <c r="B30" s="49" t="s">
        <v>134</v>
      </c>
      <c r="C30" s="53" t="s">
        <v>105</v>
      </c>
      <c r="D30" s="68" t="s">
        <v>29</v>
      </c>
      <c r="E30" s="68" t="s">
        <v>29</v>
      </c>
      <c r="F30" s="68" t="s">
        <v>29</v>
      </c>
      <c r="G30" s="68" t="s">
        <v>29</v>
      </c>
      <c r="H30" s="68" t="s">
        <v>29</v>
      </c>
      <c r="I30" s="106" t="s">
        <v>58</v>
      </c>
      <c r="J30" s="107" t="s">
        <v>77</v>
      </c>
      <c r="K30" s="68" t="s">
        <v>29</v>
      </c>
      <c r="L30" s="68" t="s">
        <v>29</v>
      </c>
      <c r="M30" s="68" t="s">
        <v>29</v>
      </c>
      <c r="N30" s="68" t="s">
        <v>29</v>
      </c>
      <c r="O30" s="68" t="s">
        <v>29</v>
      </c>
      <c r="P30" s="68" t="s">
        <v>119</v>
      </c>
      <c r="Q30" s="68" t="s">
        <v>120</v>
      </c>
      <c r="R30" s="48" t="s">
        <v>32</v>
      </c>
    </row>
    <row r="31" spans="1:18" ht="29.1">
      <c r="A31" s="47" t="s">
        <v>135</v>
      </c>
      <c r="B31" s="48" t="s">
        <v>136</v>
      </c>
      <c r="C31" s="48" t="s">
        <v>63</v>
      </c>
      <c r="D31" s="107" t="s">
        <v>77</v>
      </c>
      <c r="E31" s="107" t="s">
        <v>77</v>
      </c>
      <c r="F31" s="107" t="s">
        <v>77</v>
      </c>
      <c r="G31" s="107" t="s">
        <v>77</v>
      </c>
      <c r="H31" s="107" t="s">
        <v>77</v>
      </c>
      <c r="I31" s="106" t="s">
        <v>58</v>
      </c>
      <c r="J31" s="107" t="s">
        <v>77</v>
      </c>
      <c r="K31" s="107" t="s">
        <v>77</v>
      </c>
      <c r="L31" s="107" t="s">
        <v>77</v>
      </c>
      <c r="M31" s="107" t="s">
        <v>77</v>
      </c>
      <c r="N31" s="107" t="s">
        <v>77</v>
      </c>
      <c r="O31" s="68" t="s">
        <v>29</v>
      </c>
      <c r="P31" s="68" t="s">
        <v>137</v>
      </c>
      <c r="Q31" s="70" t="s">
        <v>138</v>
      </c>
      <c r="R31" s="48" t="s">
        <v>32</v>
      </c>
    </row>
    <row r="32" spans="1:18" ht="29.1">
      <c r="A32" s="47" t="s">
        <v>139</v>
      </c>
      <c r="B32" s="48" t="s">
        <v>140</v>
      </c>
      <c r="C32" s="54" t="s">
        <v>90</v>
      </c>
      <c r="D32" s="107" t="s">
        <v>77</v>
      </c>
      <c r="E32" s="107" t="s">
        <v>77</v>
      </c>
      <c r="F32" s="107" t="s">
        <v>77</v>
      </c>
      <c r="G32" s="107" t="s">
        <v>77</v>
      </c>
      <c r="H32" s="107" t="s">
        <v>77</v>
      </c>
      <c r="I32" s="106" t="s">
        <v>58</v>
      </c>
      <c r="J32" s="107" t="s">
        <v>77</v>
      </c>
      <c r="K32" s="107" t="s">
        <v>77</v>
      </c>
      <c r="L32" s="107" t="s">
        <v>77</v>
      </c>
      <c r="M32" s="107" t="s">
        <v>77</v>
      </c>
      <c r="N32" s="107" t="s">
        <v>77</v>
      </c>
      <c r="O32" s="106" t="s">
        <v>58</v>
      </c>
      <c r="P32" s="68" t="s">
        <v>141</v>
      </c>
      <c r="Q32" s="70" t="s">
        <v>142</v>
      </c>
      <c r="R32" s="48" t="s">
        <v>32</v>
      </c>
    </row>
    <row r="33" spans="1:18" ht="15">
      <c r="A33" s="47" t="s">
        <v>143</v>
      </c>
      <c r="B33" s="49" t="s">
        <v>144</v>
      </c>
      <c r="C33" s="55" t="s">
        <v>145</v>
      </c>
      <c r="D33" s="107" t="s">
        <v>77</v>
      </c>
      <c r="E33" s="107" t="s">
        <v>77</v>
      </c>
      <c r="F33" s="107" t="s">
        <v>77</v>
      </c>
      <c r="G33" s="107" t="s">
        <v>77</v>
      </c>
      <c r="H33" s="107" t="s">
        <v>77</v>
      </c>
      <c r="I33" s="106" t="s">
        <v>58</v>
      </c>
      <c r="J33" s="107" t="s">
        <v>77</v>
      </c>
      <c r="K33" s="107" t="s">
        <v>77</v>
      </c>
      <c r="L33" s="107" t="s">
        <v>77</v>
      </c>
      <c r="M33" s="107" t="s">
        <v>77</v>
      </c>
      <c r="N33" s="107" t="s">
        <v>77</v>
      </c>
      <c r="O33" s="106" t="s">
        <v>58</v>
      </c>
      <c r="P33" s="71" t="s">
        <v>146</v>
      </c>
      <c r="Q33" s="70" t="s">
        <v>147</v>
      </c>
      <c r="R33" s="48" t="s">
        <v>32</v>
      </c>
    </row>
    <row r="34" spans="1:18" ht="15">
      <c r="A34" s="50" t="s">
        <v>148</v>
      </c>
      <c r="B34" s="48" t="s">
        <v>149</v>
      </c>
      <c r="C34" s="48" t="s">
        <v>150</v>
      </c>
      <c r="D34" s="107" t="s">
        <v>77</v>
      </c>
      <c r="E34" s="107" t="s">
        <v>77</v>
      </c>
      <c r="F34" s="107" t="s">
        <v>77</v>
      </c>
      <c r="G34" s="107" t="s">
        <v>77</v>
      </c>
      <c r="H34" s="107" t="s">
        <v>77</v>
      </c>
      <c r="I34" s="68" t="s">
        <v>29</v>
      </c>
      <c r="J34" s="68" t="s">
        <v>29</v>
      </c>
      <c r="K34" s="107" t="s">
        <v>77</v>
      </c>
      <c r="L34" s="68" t="s">
        <v>29</v>
      </c>
      <c r="M34" s="107" t="s">
        <v>77</v>
      </c>
      <c r="N34" s="107" t="s">
        <v>77</v>
      </c>
      <c r="O34" s="107" t="s">
        <v>77</v>
      </c>
      <c r="P34" s="68"/>
      <c r="Q34" s="70"/>
      <c r="R34" s="48"/>
    </row>
    <row r="35" spans="1:18" ht="42.95">
      <c r="A35" s="47" t="s">
        <v>151</v>
      </c>
      <c r="B35" s="48" t="s">
        <v>152</v>
      </c>
      <c r="C35" s="48" t="s">
        <v>82</v>
      </c>
      <c r="D35" s="107" t="s">
        <v>77</v>
      </c>
      <c r="E35" s="107" t="s">
        <v>77</v>
      </c>
      <c r="F35" s="68" t="s">
        <v>29</v>
      </c>
      <c r="G35" s="68" t="s">
        <v>29</v>
      </c>
      <c r="H35" s="68" t="s">
        <v>29</v>
      </c>
      <c r="I35" s="68" t="s">
        <v>29</v>
      </c>
      <c r="J35" s="68" t="s">
        <v>29</v>
      </c>
      <c r="K35" s="68" t="s">
        <v>29</v>
      </c>
      <c r="L35" s="68" t="s">
        <v>29</v>
      </c>
      <c r="M35" s="107" t="s">
        <v>77</v>
      </c>
      <c r="N35" s="107" t="s">
        <v>77</v>
      </c>
      <c r="O35" s="107" t="s">
        <v>77</v>
      </c>
      <c r="P35" s="68" t="s">
        <v>83</v>
      </c>
      <c r="Q35" s="70" t="s">
        <v>153</v>
      </c>
      <c r="R35" s="48" t="s">
        <v>32</v>
      </c>
    </row>
    <row r="36" spans="1:18" ht="29.1">
      <c r="A36" s="47" t="s">
        <v>154</v>
      </c>
      <c r="B36" s="48" t="s">
        <v>155</v>
      </c>
      <c r="C36" s="48" t="s">
        <v>68</v>
      </c>
      <c r="D36" s="107" t="s">
        <v>77</v>
      </c>
      <c r="E36" s="107" t="s">
        <v>77</v>
      </c>
      <c r="F36" s="107" t="s">
        <v>77</v>
      </c>
      <c r="G36" s="107" t="s">
        <v>77</v>
      </c>
      <c r="H36" s="107" t="s">
        <v>77</v>
      </c>
      <c r="I36" s="106" t="s">
        <v>58</v>
      </c>
      <c r="J36" s="107" t="s">
        <v>77</v>
      </c>
      <c r="K36" s="107" t="s">
        <v>77</v>
      </c>
      <c r="L36" s="107" t="s">
        <v>77</v>
      </c>
      <c r="M36" s="107" t="s">
        <v>77</v>
      </c>
      <c r="N36" s="107" t="s">
        <v>77</v>
      </c>
      <c r="O36" s="68" t="s">
        <v>29</v>
      </c>
      <c r="P36" s="71" t="s">
        <v>146</v>
      </c>
      <c r="Q36" s="70" t="s">
        <v>156</v>
      </c>
      <c r="R36" s="48" t="s">
        <v>32</v>
      </c>
    </row>
    <row r="37" spans="1:18" ht="42.95">
      <c r="A37" s="47" t="s">
        <v>157</v>
      </c>
      <c r="B37" s="48" t="s">
        <v>158</v>
      </c>
      <c r="C37" s="56" t="s">
        <v>145</v>
      </c>
      <c r="D37" s="107" t="s">
        <v>77</v>
      </c>
      <c r="E37" s="107" t="s">
        <v>77</v>
      </c>
      <c r="F37" s="107" t="s">
        <v>77</v>
      </c>
      <c r="G37" s="107" t="s">
        <v>77</v>
      </c>
      <c r="H37" s="107" t="s">
        <v>77</v>
      </c>
      <c r="I37" s="106" t="s">
        <v>58</v>
      </c>
      <c r="J37" s="107" t="s">
        <v>77</v>
      </c>
      <c r="K37" s="107" t="s">
        <v>77</v>
      </c>
      <c r="L37" s="107" t="s">
        <v>77</v>
      </c>
      <c r="M37" s="107" t="s">
        <v>77</v>
      </c>
      <c r="N37" s="107" t="s">
        <v>77</v>
      </c>
      <c r="O37" s="107" t="s">
        <v>77</v>
      </c>
      <c r="P37" s="68" t="s">
        <v>159</v>
      </c>
      <c r="Q37" s="70" t="s">
        <v>160</v>
      </c>
      <c r="R37" s="48" t="s">
        <v>32</v>
      </c>
    </row>
    <row r="38" spans="1:18" ht="29.1">
      <c r="A38" s="47" t="s">
        <v>161</v>
      </c>
      <c r="B38" s="48" t="s">
        <v>162</v>
      </c>
      <c r="C38" s="48" t="s">
        <v>123</v>
      </c>
      <c r="D38" s="107" t="s">
        <v>77</v>
      </c>
      <c r="E38" s="107" t="s">
        <v>77</v>
      </c>
      <c r="F38" s="107" t="s">
        <v>77</v>
      </c>
      <c r="G38" s="107" t="s">
        <v>77</v>
      </c>
      <c r="H38" s="107" t="s">
        <v>77</v>
      </c>
      <c r="I38" s="107" t="s">
        <v>77</v>
      </c>
      <c r="J38" s="107" t="s">
        <v>77</v>
      </c>
      <c r="K38" s="107" t="s">
        <v>77</v>
      </c>
      <c r="L38" s="107" t="s">
        <v>77</v>
      </c>
      <c r="M38" s="107" t="s">
        <v>77</v>
      </c>
      <c r="N38" s="107" t="s">
        <v>77</v>
      </c>
      <c r="O38" s="68" t="s">
        <v>29</v>
      </c>
      <c r="P38" s="68" t="s">
        <v>163</v>
      </c>
      <c r="Q38" s="70" t="s">
        <v>164</v>
      </c>
      <c r="R38" s="48" t="s">
        <v>32</v>
      </c>
    </row>
    <row r="39" spans="1:18" ht="12.95">
      <c r="A39" s="9"/>
      <c r="B39" s="9"/>
      <c r="C39" s="9"/>
      <c r="D39" s="10"/>
      <c r="E39" s="10"/>
      <c r="F39" s="10"/>
      <c r="G39" s="10"/>
      <c r="H39" s="10"/>
      <c r="I39" s="10"/>
      <c r="J39" s="10"/>
      <c r="K39" s="10"/>
      <c r="L39" s="10"/>
      <c r="M39" s="10"/>
      <c r="N39" s="10"/>
      <c r="O39" s="10"/>
      <c r="P39" s="10"/>
      <c r="Q39" s="10"/>
      <c r="R39" s="9"/>
    </row>
    <row r="40" spans="1:18" ht="12.95">
      <c r="A40" s="9"/>
      <c r="B40" s="13"/>
      <c r="C40" s="13"/>
      <c r="D40" s="10"/>
      <c r="E40" s="10"/>
      <c r="F40" s="10"/>
      <c r="G40" s="10"/>
      <c r="H40" s="10"/>
      <c r="I40" s="10"/>
      <c r="J40" s="10"/>
      <c r="K40" s="10"/>
      <c r="L40" s="10"/>
      <c r="M40" s="10"/>
      <c r="N40" s="10"/>
      <c r="O40" s="10"/>
      <c r="P40" s="9"/>
      <c r="Q40" s="9"/>
      <c r="R40" s="9"/>
    </row>
    <row r="41" spans="1:18" ht="12.95">
      <c r="A41" s="9"/>
      <c r="B41" s="9"/>
      <c r="C41" s="9"/>
      <c r="D41" s="10"/>
      <c r="E41" s="10"/>
      <c r="F41" s="10"/>
      <c r="G41" s="10"/>
      <c r="H41" s="10"/>
      <c r="I41" s="10"/>
      <c r="J41" s="10"/>
      <c r="K41" s="10"/>
      <c r="L41" s="10"/>
      <c r="M41" s="10"/>
      <c r="N41" s="10"/>
      <c r="O41" s="10"/>
      <c r="P41" s="10"/>
      <c r="Q41" s="10"/>
      <c r="R41" s="9"/>
    </row>
    <row r="42" spans="1:18" ht="12.95">
      <c r="A42" s="14"/>
      <c r="B42" s="9"/>
      <c r="C42" s="9"/>
      <c r="D42" s="10"/>
      <c r="E42" s="10"/>
      <c r="F42" s="10"/>
      <c r="G42" s="10"/>
      <c r="H42" s="10"/>
      <c r="I42" s="10"/>
      <c r="J42" s="10"/>
      <c r="K42" s="10"/>
      <c r="L42" s="10"/>
      <c r="M42" s="10"/>
      <c r="N42" s="10"/>
      <c r="O42" s="10"/>
      <c r="P42" s="10"/>
      <c r="Q42" s="10"/>
      <c r="R42" s="9"/>
    </row>
    <row r="43" spans="1:18" ht="12.95">
      <c r="A43" s="14"/>
      <c r="B43" s="9"/>
      <c r="C43" s="9"/>
      <c r="D43" s="10"/>
      <c r="E43" s="10"/>
      <c r="F43" s="10"/>
      <c r="G43" s="10"/>
      <c r="H43" s="10"/>
      <c r="I43" s="10"/>
      <c r="J43" s="10"/>
      <c r="K43" s="10"/>
      <c r="L43" s="10"/>
      <c r="M43" s="10"/>
      <c r="N43" s="10"/>
      <c r="O43" s="10"/>
      <c r="P43" s="11"/>
      <c r="Q43" s="11"/>
      <c r="R43" s="9"/>
    </row>
    <row r="44" spans="1:18" ht="12.95">
      <c r="A44" s="14"/>
      <c r="B44" s="9"/>
      <c r="C44" s="9"/>
      <c r="D44" s="10"/>
      <c r="E44" s="10"/>
      <c r="F44" s="10"/>
      <c r="G44" s="10"/>
      <c r="H44" s="10"/>
      <c r="I44" s="10"/>
      <c r="J44" s="10"/>
      <c r="K44" s="10"/>
      <c r="L44" s="10"/>
      <c r="M44" s="10"/>
      <c r="N44" s="10"/>
      <c r="O44" s="10"/>
      <c r="P44" s="10"/>
      <c r="Q44" s="10"/>
      <c r="R44" s="9"/>
    </row>
    <row r="45" spans="1:18" ht="12.95">
      <c r="A45" s="14"/>
      <c r="B45" s="9"/>
      <c r="C45" s="9"/>
      <c r="D45" s="10"/>
      <c r="E45" s="10"/>
      <c r="F45" s="10"/>
      <c r="G45" s="10"/>
      <c r="H45" s="10"/>
      <c r="I45" s="10"/>
      <c r="J45" s="10"/>
      <c r="K45" s="10"/>
      <c r="L45" s="10"/>
      <c r="M45" s="10"/>
      <c r="N45" s="10"/>
      <c r="O45" s="10"/>
      <c r="P45" s="10"/>
      <c r="Q45" s="10"/>
      <c r="R45" s="9"/>
    </row>
    <row r="46" spans="1:18" ht="12.95">
      <c r="A46" s="14"/>
      <c r="B46" s="9"/>
      <c r="C46" s="9"/>
      <c r="D46" s="10"/>
      <c r="E46" s="10"/>
      <c r="F46" s="10"/>
      <c r="G46" s="10"/>
      <c r="H46" s="10"/>
      <c r="I46" s="10"/>
      <c r="J46" s="10"/>
      <c r="K46" s="10"/>
      <c r="L46" s="10"/>
      <c r="M46" s="10"/>
      <c r="N46" s="10"/>
      <c r="O46" s="10"/>
      <c r="P46" s="10"/>
      <c r="Q46" s="10"/>
      <c r="R46" s="9"/>
    </row>
    <row r="47" spans="1:18" ht="12.95">
      <c r="A47" s="14"/>
      <c r="B47" s="9"/>
      <c r="C47" s="9"/>
      <c r="D47" s="10"/>
      <c r="E47" s="10"/>
      <c r="F47" s="10"/>
      <c r="G47" s="10"/>
      <c r="H47" s="10"/>
      <c r="I47" s="10"/>
      <c r="J47" s="10"/>
      <c r="K47" s="10"/>
      <c r="L47" s="10"/>
      <c r="M47" s="10"/>
      <c r="N47" s="10"/>
      <c r="O47" s="10"/>
      <c r="P47" s="10"/>
      <c r="Q47" s="10"/>
      <c r="R47" s="9"/>
    </row>
    <row r="48" spans="1:18" ht="12.95">
      <c r="A48" s="14"/>
      <c r="B48" s="9"/>
      <c r="C48" s="9"/>
      <c r="D48" s="10"/>
      <c r="E48" s="10"/>
      <c r="F48" s="10"/>
      <c r="G48" s="10"/>
      <c r="H48" s="10"/>
      <c r="I48" s="10"/>
      <c r="J48" s="10"/>
      <c r="K48" s="10"/>
      <c r="L48" s="10"/>
      <c r="M48" s="10"/>
      <c r="N48" s="10"/>
      <c r="O48" s="10"/>
      <c r="P48" s="10"/>
      <c r="Q48" s="10"/>
      <c r="R48" s="9"/>
    </row>
    <row r="49" spans="1:18" ht="12.95">
      <c r="A49" s="14"/>
      <c r="B49" s="9"/>
      <c r="C49" s="9"/>
      <c r="D49" s="10"/>
      <c r="E49" s="10"/>
      <c r="F49" s="10"/>
      <c r="G49" s="10"/>
      <c r="H49" s="10"/>
      <c r="I49" s="10"/>
      <c r="J49" s="10"/>
      <c r="K49" s="10"/>
      <c r="L49" s="10"/>
      <c r="M49" s="10"/>
      <c r="N49" s="10"/>
      <c r="O49" s="10"/>
      <c r="P49" s="10"/>
      <c r="Q49" s="10"/>
      <c r="R49" s="9"/>
    </row>
    <row r="50" spans="1:18" ht="12.95">
      <c r="A50" s="14"/>
      <c r="B50" s="9"/>
      <c r="C50" s="9"/>
      <c r="D50" s="10"/>
      <c r="E50" s="10"/>
      <c r="F50" s="10"/>
      <c r="G50" s="10"/>
      <c r="H50" s="10"/>
      <c r="I50" s="10"/>
      <c r="J50" s="10"/>
      <c r="K50" s="10"/>
      <c r="L50" s="10"/>
      <c r="M50" s="10"/>
      <c r="N50" s="10"/>
      <c r="O50" s="10"/>
      <c r="P50" s="10"/>
      <c r="Q50" s="10"/>
      <c r="R50" s="9"/>
    </row>
    <row r="51" spans="1:18" ht="12.95">
      <c r="A51" s="14"/>
      <c r="B51" s="9"/>
      <c r="C51" s="9"/>
      <c r="D51" s="10"/>
      <c r="E51" s="10"/>
      <c r="F51" s="10"/>
      <c r="G51" s="10"/>
      <c r="H51" s="10"/>
      <c r="I51" s="10"/>
      <c r="J51" s="10"/>
      <c r="K51" s="10"/>
      <c r="L51" s="10"/>
      <c r="M51" s="10"/>
      <c r="N51" s="10"/>
      <c r="O51" s="10"/>
      <c r="P51" s="10"/>
      <c r="Q51" s="10"/>
      <c r="R51" s="9"/>
    </row>
    <row r="52" spans="1:18" ht="12.95">
      <c r="A52" s="14"/>
      <c r="B52" s="9"/>
      <c r="C52" s="9"/>
      <c r="D52" s="10"/>
      <c r="E52" s="10"/>
      <c r="F52" s="10"/>
      <c r="G52" s="10"/>
      <c r="H52" s="10"/>
      <c r="I52" s="10"/>
      <c r="J52" s="10"/>
      <c r="K52" s="10"/>
      <c r="L52" s="10"/>
      <c r="M52" s="10"/>
      <c r="N52" s="10"/>
      <c r="O52" s="10"/>
      <c r="P52" s="10"/>
      <c r="Q52" s="10"/>
      <c r="R52" s="9"/>
    </row>
    <row r="53" spans="1:18" ht="12.95">
      <c r="A53" s="14"/>
      <c r="B53" s="9"/>
      <c r="C53" s="9"/>
      <c r="D53" s="10"/>
      <c r="E53" s="10"/>
      <c r="F53" s="10"/>
      <c r="G53" s="10"/>
      <c r="H53" s="10"/>
      <c r="I53" s="10"/>
      <c r="J53" s="10"/>
      <c r="K53" s="10"/>
      <c r="L53" s="10"/>
      <c r="M53" s="10"/>
      <c r="N53" s="10"/>
      <c r="O53" s="10"/>
      <c r="P53" s="10"/>
      <c r="Q53" s="10"/>
      <c r="R53" s="9"/>
    </row>
    <row r="54" spans="1:18" ht="12.95">
      <c r="A54" s="14"/>
      <c r="B54" s="9"/>
      <c r="C54" s="9"/>
      <c r="D54" s="10"/>
      <c r="E54" s="10"/>
      <c r="F54" s="10"/>
      <c r="G54" s="10"/>
      <c r="H54" s="10"/>
      <c r="I54" s="10"/>
      <c r="J54" s="10"/>
      <c r="K54" s="10"/>
      <c r="L54" s="10"/>
      <c r="M54" s="10"/>
      <c r="N54" s="10"/>
      <c r="O54" s="10"/>
      <c r="P54" s="10"/>
      <c r="Q54" s="10"/>
      <c r="R54" s="9"/>
    </row>
    <row r="55" spans="1:18" ht="12.95">
      <c r="A55" s="14"/>
      <c r="B55" s="9"/>
      <c r="C55" s="9"/>
      <c r="D55" s="10"/>
      <c r="E55" s="10"/>
      <c r="F55" s="10"/>
      <c r="G55" s="10"/>
      <c r="H55" s="10"/>
      <c r="I55" s="10"/>
      <c r="J55" s="10"/>
      <c r="K55" s="10"/>
      <c r="L55" s="10"/>
      <c r="M55" s="10"/>
      <c r="N55" s="10"/>
      <c r="O55" s="10"/>
      <c r="P55" s="10"/>
      <c r="Q55" s="10"/>
      <c r="R55" s="9"/>
    </row>
    <row r="56" spans="1:18" ht="12.95">
      <c r="A56" s="14"/>
      <c r="B56" s="9"/>
      <c r="C56" s="9"/>
      <c r="D56" s="10"/>
      <c r="E56" s="10"/>
      <c r="F56" s="10"/>
      <c r="G56" s="10"/>
      <c r="H56" s="10"/>
      <c r="I56" s="10"/>
      <c r="J56" s="10"/>
      <c r="K56" s="10"/>
      <c r="L56" s="10"/>
      <c r="M56" s="10"/>
      <c r="N56" s="10"/>
      <c r="O56" s="10"/>
      <c r="P56" s="10"/>
      <c r="Q56" s="10"/>
      <c r="R56" s="9"/>
    </row>
    <row r="57" spans="1:18" ht="12.95">
      <c r="A57" s="14"/>
      <c r="B57" s="9"/>
      <c r="C57" s="9"/>
      <c r="D57" s="10"/>
      <c r="E57" s="10"/>
      <c r="F57" s="10"/>
      <c r="G57" s="10"/>
      <c r="H57" s="10"/>
      <c r="I57" s="10"/>
      <c r="J57" s="10"/>
      <c r="K57" s="10"/>
      <c r="L57" s="10"/>
      <c r="M57" s="10"/>
      <c r="N57" s="10"/>
      <c r="O57" s="10"/>
      <c r="P57" s="10"/>
      <c r="Q57" s="10"/>
      <c r="R57" s="9"/>
    </row>
    <row r="58" spans="1:18" ht="12.95">
      <c r="A58" s="14"/>
      <c r="B58" s="9"/>
      <c r="C58" s="9"/>
      <c r="D58" s="10"/>
      <c r="E58" s="10"/>
      <c r="F58" s="10"/>
      <c r="G58" s="10"/>
      <c r="H58" s="10"/>
      <c r="I58" s="10"/>
      <c r="J58" s="10"/>
      <c r="K58" s="10"/>
      <c r="L58" s="10"/>
      <c r="M58" s="10"/>
      <c r="N58" s="10"/>
      <c r="O58" s="10"/>
      <c r="P58" s="10"/>
      <c r="Q58" s="10"/>
      <c r="R58" s="9"/>
    </row>
    <row r="59" spans="1:18" ht="12.95">
      <c r="A59" s="14"/>
      <c r="B59" s="9"/>
      <c r="C59" s="9"/>
      <c r="D59" s="10"/>
      <c r="E59" s="10"/>
      <c r="F59" s="10"/>
      <c r="G59" s="10"/>
      <c r="H59" s="10"/>
      <c r="I59" s="10"/>
      <c r="J59" s="10"/>
      <c r="K59" s="10"/>
      <c r="L59" s="10"/>
      <c r="M59" s="10"/>
      <c r="N59" s="10"/>
      <c r="O59" s="10"/>
      <c r="P59" s="10"/>
      <c r="Q59" s="10"/>
      <c r="R59" s="9"/>
    </row>
    <row r="60" spans="1:18" ht="12.95">
      <c r="A60" s="14"/>
      <c r="B60" s="9"/>
      <c r="C60" s="9"/>
      <c r="D60" s="10"/>
      <c r="E60" s="10"/>
      <c r="F60" s="10"/>
      <c r="G60" s="10"/>
      <c r="H60" s="10"/>
      <c r="I60" s="10"/>
      <c r="J60" s="10"/>
      <c r="K60" s="10"/>
      <c r="L60" s="10"/>
      <c r="M60" s="10"/>
      <c r="N60" s="10"/>
      <c r="O60" s="10"/>
      <c r="P60" s="10"/>
      <c r="Q60" s="10"/>
      <c r="R60" s="9"/>
    </row>
    <row r="61" spans="1:18" ht="12.95">
      <c r="A61" s="14"/>
      <c r="B61" s="9"/>
      <c r="C61" s="9"/>
      <c r="D61" s="10"/>
      <c r="E61" s="10"/>
      <c r="F61" s="10"/>
      <c r="G61" s="10"/>
      <c r="H61" s="10"/>
      <c r="I61" s="10"/>
      <c r="J61" s="10"/>
      <c r="K61" s="10"/>
      <c r="L61" s="10"/>
      <c r="M61" s="10"/>
      <c r="N61" s="10"/>
      <c r="O61" s="10"/>
      <c r="P61" s="10"/>
      <c r="Q61" s="10"/>
      <c r="R61" s="9"/>
    </row>
    <row r="62" spans="1:18" ht="12.95">
      <c r="A62" s="14"/>
      <c r="B62" s="9"/>
      <c r="C62" s="9"/>
      <c r="D62" s="10"/>
      <c r="E62" s="10"/>
      <c r="F62" s="10"/>
      <c r="G62" s="10"/>
      <c r="H62" s="10"/>
      <c r="I62" s="10"/>
      <c r="J62" s="10"/>
      <c r="K62" s="10"/>
      <c r="L62" s="10"/>
      <c r="M62" s="10"/>
      <c r="N62" s="10"/>
      <c r="O62" s="10"/>
      <c r="P62" s="10"/>
      <c r="Q62" s="10"/>
      <c r="R62" s="9"/>
    </row>
    <row r="63" spans="1:18" ht="12.95">
      <c r="A63" s="14"/>
      <c r="B63" s="9"/>
      <c r="C63" s="9"/>
      <c r="D63" s="10"/>
      <c r="E63" s="10"/>
      <c r="F63" s="10"/>
      <c r="G63" s="10"/>
      <c r="H63" s="10"/>
      <c r="I63" s="10"/>
      <c r="J63" s="10"/>
      <c r="K63" s="10"/>
      <c r="L63" s="10"/>
      <c r="M63" s="10"/>
      <c r="N63" s="10"/>
      <c r="O63" s="10"/>
      <c r="P63" s="10"/>
      <c r="Q63" s="10"/>
      <c r="R63" s="9"/>
    </row>
    <row r="64" spans="1:18" ht="12.95">
      <c r="A64" s="14"/>
      <c r="B64" s="9"/>
      <c r="C64" s="9"/>
      <c r="D64" s="10"/>
      <c r="E64" s="10"/>
      <c r="F64" s="10"/>
      <c r="G64" s="10"/>
      <c r="H64" s="10"/>
      <c r="I64" s="10"/>
      <c r="J64" s="10"/>
      <c r="K64" s="10"/>
      <c r="L64" s="10"/>
      <c r="M64" s="10"/>
      <c r="N64" s="10"/>
      <c r="O64" s="10"/>
      <c r="P64" s="10"/>
      <c r="Q64" s="10"/>
      <c r="R64" s="9"/>
    </row>
    <row r="65" spans="1:18" ht="12.95">
      <c r="A65" s="14"/>
      <c r="B65" s="9"/>
      <c r="C65" s="9"/>
      <c r="D65" s="10"/>
      <c r="E65" s="10"/>
      <c r="F65" s="10"/>
      <c r="G65" s="10"/>
      <c r="H65" s="10"/>
      <c r="I65" s="10"/>
      <c r="J65" s="10"/>
      <c r="K65" s="10"/>
      <c r="L65" s="10"/>
      <c r="M65" s="10"/>
      <c r="N65" s="10"/>
      <c r="O65" s="10"/>
      <c r="P65" s="10"/>
      <c r="Q65" s="10"/>
      <c r="R65" s="9"/>
    </row>
    <row r="66" spans="1:18" ht="12.95">
      <c r="A66" s="14"/>
      <c r="B66" s="9"/>
      <c r="C66" s="9"/>
      <c r="D66" s="10"/>
      <c r="E66" s="10"/>
      <c r="F66" s="10"/>
      <c r="G66" s="10"/>
      <c r="H66" s="10"/>
      <c r="I66" s="10"/>
      <c r="J66" s="10"/>
      <c r="K66" s="10"/>
      <c r="L66" s="10"/>
      <c r="M66" s="10"/>
      <c r="N66" s="10"/>
      <c r="O66" s="10"/>
      <c r="P66" s="10"/>
      <c r="Q66" s="10"/>
      <c r="R66" s="9"/>
    </row>
    <row r="67" spans="1:18" ht="12.95">
      <c r="A67" s="14"/>
      <c r="B67" s="9"/>
      <c r="C67" s="9"/>
      <c r="D67" s="10"/>
      <c r="E67" s="10"/>
      <c r="F67" s="10"/>
      <c r="G67" s="10"/>
      <c r="H67" s="10"/>
      <c r="I67" s="10"/>
      <c r="J67" s="10"/>
      <c r="K67" s="10"/>
      <c r="L67" s="10"/>
      <c r="M67" s="10"/>
      <c r="N67" s="10"/>
      <c r="O67" s="10"/>
      <c r="P67" s="10"/>
      <c r="Q67" s="10"/>
      <c r="R67" s="9"/>
    </row>
    <row r="68" spans="1:18" ht="12.95">
      <c r="A68" s="14"/>
      <c r="B68" s="9"/>
      <c r="C68" s="9"/>
      <c r="D68" s="10"/>
      <c r="E68" s="10"/>
      <c r="F68" s="10"/>
      <c r="G68" s="10"/>
      <c r="H68" s="10"/>
      <c r="I68" s="10"/>
      <c r="J68" s="10"/>
      <c r="K68" s="10"/>
      <c r="L68" s="10"/>
      <c r="M68" s="10"/>
      <c r="N68" s="10"/>
      <c r="O68" s="10"/>
      <c r="P68" s="10"/>
      <c r="Q68" s="10"/>
      <c r="R68" s="9"/>
    </row>
    <row r="69" spans="1:18" ht="12.95">
      <c r="A69" s="14"/>
      <c r="B69" s="9"/>
      <c r="C69" s="9"/>
      <c r="D69" s="10"/>
      <c r="E69" s="10"/>
      <c r="F69" s="10"/>
      <c r="G69" s="10"/>
      <c r="H69" s="10"/>
      <c r="I69" s="10"/>
      <c r="J69" s="10"/>
      <c r="K69" s="10"/>
      <c r="L69" s="10"/>
      <c r="M69" s="10"/>
      <c r="N69" s="10"/>
      <c r="O69" s="10"/>
      <c r="P69" s="10"/>
      <c r="Q69" s="10"/>
      <c r="R69" s="9"/>
    </row>
    <row r="70" spans="1:18" ht="12.95">
      <c r="A70" s="14"/>
      <c r="B70" s="9"/>
      <c r="C70" s="9"/>
      <c r="D70" s="10"/>
      <c r="E70" s="10"/>
      <c r="F70" s="10"/>
      <c r="G70" s="10"/>
      <c r="H70" s="10"/>
      <c r="I70" s="10"/>
      <c r="J70" s="10"/>
      <c r="K70" s="10"/>
      <c r="L70" s="10"/>
      <c r="M70" s="10"/>
      <c r="N70" s="10"/>
      <c r="O70" s="10"/>
      <c r="P70" s="10"/>
      <c r="Q70" s="10"/>
      <c r="R70" s="9"/>
    </row>
    <row r="71" spans="1:18" ht="12.95">
      <c r="A71" s="14"/>
      <c r="B71" s="9"/>
      <c r="C71" s="9"/>
      <c r="D71" s="10"/>
      <c r="E71" s="10"/>
      <c r="F71" s="10"/>
      <c r="G71" s="10"/>
      <c r="H71" s="10"/>
      <c r="I71" s="10"/>
      <c r="J71" s="10"/>
      <c r="K71" s="10"/>
      <c r="L71" s="10"/>
      <c r="M71" s="10"/>
      <c r="N71" s="10"/>
      <c r="O71" s="10"/>
      <c r="P71" s="10"/>
      <c r="Q71" s="10"/>
      <c r="R71" s="9"/>
    </row>
    <row r="72" spans="1:18" ht="12.95">
      <c r="A72" s="14"/>
      <c r="B72" s="9"/>
      <c r="C72" s="9"/>
      <c r="D72" s="10"/>
      <c r="E72" s="10"/>
      <c r="F72" s="10"/>
      <c r="G72" s="10"/>
      <c r="H72" s="10"/>
      <c r="I72" s="10"/>
      <c r="J72" s="10"/>
      <c r="K72" s="10"/>
      <c r="L72" s="10"/>
      <c r="M72" s="10"/>
      <c r="N72" s="10"/>
      <c r="O72" s="10"/>
      <c r="P72" s="10"/>
      <c r="Q72" s="10"/>
      <c r="R72" s="9"/>
    </row>
    <row r="73" spans="1:18" ht="12.95">
      <c r="A73" s="14"/>
      <c r="B73" s="9"/>
      <c r="C73" s="9"/>
      <c r="D73" s="10"/>
      <c r="E73" s="10"/>
      <c r="F73" s="10"/>
      <c r="G73" s="10"/>
      <c r="H73" s="10"/>
      <c r="I73" s="10"/>
      <c r="J73" s="10"/>
      <c r="K73" s="10"/>
      <c r="L73" s="10"/>
      <c r="M73" s="10"/>
      <c r="N73" s="10"/>
      <c r="O73" s="10"/>
      <c r="P73" s="10"/>
      <c r="Q73" s="10"/>
      <c r="R73" s="9"/>
    </row>
  </sheetData>
  <conditionalFormatting sqref="D3:O38">
    <cfRule type="cellIs" dxfId="23" priority="1" operator="equal">
      <formula>"I"</formula>
    </cfRule>
    <cfRule type="cellIs" dxfId="22" priority="2" operator="equal">
      <formula>"R"</formula>
    </cfRule>
    <cfRule type="cellIs" dxfId="21" priority="3" operator="equal">
      <formula>"P"</formula>
    </cfRule>
  </conditionalFormatting>
  <dataValidations count="2">
    <dataValidation type="list" allowBlank="1" sqref="D96:O200 D39:O73" xr:uid="{00000000-0002-0000-0000-000000000000}">
      <formula1>"N/A,I,R,P"</formula1>
    </dataValidation>
    <dataValidation type="list" allowBlank="1" sqref="R39:R73" xr:uid="{00000000-0002-0000-0000-000001000000}">
      <formula1>"Yes,No"</formula1>
    </dataValidation>
  </dataValidations>
  <pageMargins left="0" right="0" top="0" bottom="0" header="0" footer="0"/>
  <legacyDrawing r:id="rId1"/>
  <extLst>
    <ext xmlns:x14="http://schemas.microsoft.com/office/spreadsheetml/2009/9/main" uri="{CCE6A557-97BC-4b89-ADB6-D9C93CAAB3DF}">
      <x14:dataValidations xmlns:xm="http://schemas.microsoft.com/office/excel/2006/main" count="1">
        <x14:dataValidation type="list" allowBlank="1" showInputMessage="1" showErrorMessage="1" xr:uid="{3E25F02B-D6FE-4156-88E1-2B7EB31A16CD}">
          <x14:formula1>
            <xm:f>'Data Validation'!$A$2:$A$5</xm:f>
          </x14:formula1>
          <xm:sqref>D3:O38</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C00000"/>
    <outlinePr summaryBelow="0" summaryRight="0"/>
  </sheetPr>
  <dimension ref="A1:BB58"/>
  <sheetViews>
    <sheetView zoomScale="130" zoomScaleNormal="130" workbookViewId="0">
      <pane xSplit="1" ySplit="2" topLeftCell="H13" activePane="bottomRight" state="frozen"/>
      <selection pane="bottomRight" activeCell="H13" sqref="H13"/>
      <selection pane="bottomLeft" activeCell="A3" sqref="A3"/>
      <selection pane="topRight" activeCell="B1" sqref="B1"/>
    </sheetView>
  </sheetViews>
  <sheetFormatPr defaultColWidth="12.42578125" defaultRowHeight="15.75" customHeight="1"/>
  <cols>
    <col min="1" max="1" width="26.85546875" customWidth="1"/>
    <col min="18" max="54" width="13.85546875" customWidth="1"/>
  </cols>
  <sheetData>
    <row r="1" spans="1:54" s="29" customFormat="1" ht="19.5" customHeight="1">
      <c r="A1" s="29" t="s">
        <v>294</v>
      </c>
      <c r="B1" s="29" t="s">
        <v>172</v>
      </c>
      <c r="C1" s="29" t="s">
        <v>177</v>
      </c>
      <c r="D1" s="29" t="s">
        <v>180</v>
      </c>
      <c r="E1" s="29" t="s">
        <v>184</v>
      </c>
      <c r="F1" s="29" t="s">
        <v>187</v>
      </c>
      <c r="G1" s="29" t="s">
        <v>191</v>
      </c>
      <c r="H1" s="29" t="s">
        <v>194</v>
      </c>
      <c r="I1" s="29" t="s">
        <v>197</v>
      </c>
      <c r="J1" s="29" t="s">
        <v>201</v>
      </c>
      <c r="K1" s="29" t="s">
        <v>205</v>
      </c>
      <c r="L1" s="29" t="s">
        <v>208</v>
      </c>
      <c r="M1" s="29" t="s">
        <v>211</v>
      </c>
      <c r="N1" s="29" t="s">
        <v>215</v>
      </c>
      <c r="O1" s="29" t="s">
        <v>219</v>
      </c>
      <c r="P1" s="29" t="s">
        <v>222</v>
      </c>
      <c r="Q1" s="29" t="s">
        <v>225</v>
      </c>
      <c r="R1" s="29" t="s">
        <v>228</v>
      </c>
      <c r="S1" s="29" t="s">
        <v>231</v>
      </c>
      <c r="T1" s="29" t="s">
        <v>234</v>
      </c>
      <c r="U1" s="29" t="s">
        <v>238</v>
      </c>
      <c r="V1" s="29" t="s">
        <v>242</v>
      </c>
      <c r="W1" s="29" t="s">
        <v>246</v>
      </c>
      <c r="X1" s="29" t="s">
        <v>249</v>
      </c>
      <c r="Y1" s="29" t="s">
        <v>252</v>
      </c>
      <c r="Z1" s="29" t="s">
        <v>255</v>
      </c>
      <c r="AA1" s="29" t="s">
        <v>259</v>
      </c>
      <c r="AB1" s="29" t="s">
        <v>262</v>
      </c>
      <c r="AC1" s="29" t="s">
        <v>265</v>
      </c>
      <c r="AD1" s="29" t="s">
        <v>268</v>
      </c>
      <c r="AE1" s="29" t="s">
        <v>272</v>
      </c>
      <c r="AF1" s="29" t="s">
        <v>275</v>
      </c>
      <c r="AG1" s="29" t="s">
        <v>279</v>
      </c>
      <c r="AH1" s="29" t="s">
        <v>282</v>
      </c>
      <c r="AI1" s="29" t="s">
        <v>285</v>
      </c>
      <c r="AJ1" s="29" t="s">
        <v>288</v>
      </c>
      <c r="AK1" s="29" t="s">
        <v>291</v>
      </c>
      <c r="AL1" s="29" t="s">
        <v>295</v>
      </c>
      <c r="AM1" s="29" t="s">
        <v>296</v>
      </c>
      <c r="AN1" s="29" t="s">
        <v>297</v>
      </c>
      <c r="AO1" s="29" t="s">
        <v>298</v>
      </c>
      <c r="AP1" s="29" t="s">
        <v>299</v>
      </c>
      <c r="AQ1" s="29" t="s">
        <v>300</v>
      </c>
      <c r="AR1" s="29" t="s">
        <v>301</v>
      </c>
      <c r="AS1" s="29" t="s">
        <v>302</v>
      </c>
      <c r="AT1" s="29" t="s">
        <v>303</v>
      </c>
      <c r="AU1" s="109" t="s">
        <v>304</v>
      </c>
      <c r="AV1" s="109"/>
      <c r="AW1" s="109"/>
      <c r="AX1" s="109"/>
      <c r="AY1" s="109"/>
      <c r="AZ1" s="109"/>
      <c r="BA1" s="109"/>
      <c r="BB1" s="109"/>
    </row>
    <row r="2" spans="1:54" s="33" customFormat="1" ht="84" customHeight="1">
      <c r="A2" s="30" t="s">
        <v>305</v>
      </c>
      <c r="B2" s="37" t="str">
        <f>'Methods A and I'!C2</f>
        <v>Formative instructor assessment (for growth rather than for grades)</v>
      </c>
      <c r="C2" s="37" t="str">
        <f>'Methods A and I'!C3</f>
        <v>Formative peer assessment (for growth rather than for grades)</v>
      </c>
      <c r="D2" s="37" t="str">
        <f>'Methods A and I'!C4</f>
        <v>Analytical or problem-solving test questions</v>
      </c>
      <c r="E2" s="37" t="str">
        <f>'Methods A and I'!C5</f>
        <v>Closed or short-answer test questions</v>
      </c>
      <c r="F2" s="37" t="str">
        <f>'Methods A and I'!C6</f>
        <v>Multiple choice test questions</v>
      </c>
      <c r="G2" s="37" t="str">
        <f>'Methods A and I'!C7</f>
        <v>Open-ended or long-answer test questions</v>
      </c>
      <c r="H2" s="37" t="str">
        <f>'Methods A and I'!C8</f>
        <v>Take-home test</v>
      </c>
      <c r="I2" s="37" t="str">
        <f>'Methods A and I'!C9</f>
        <v>Quiz</v>
      </c>
      <c r="J2" s="37" t="str">
        <f>'Methods A and I'!C10</f>
        <v>Lab assignment</v>
      </c>
      <c r="K2" s="37" t="str">
        <f>'Methods A and I'!C11</f>
        <v>Participation</v>
      </c>
      <c r="L2" s="37" t="str">
        <f>'Methods A and I'!C12</f>
        <v>Seminar or tutorial assignment</v>
      </c>
      <c r="M2" s="37" t="str">
        <f>'Methods A and I'!C13</f>
        <v>Assessment of discussion (in-class or online)</v>
      </c>
      <c r="N2" s="37" t="str">
        <f>'Methods A and I'!C14</f>
        <v>Blog or website</v>
      </c>
      <c r="O2" s="37" t="str">
        <f>'Methods A and I'!C15</f>
        <v>Group presentation</v>
      </c>
      <c r="P2" s="37" t="str">
        <f>'Methods A and I'!C16</f>
        <v>Individual persentation</v>
      </c>
      <c r="Q2" s="37" t="str">
        <f>'Methods A and I'!C17</f>
        <v>Interview or oral exam</v>
      </c>
      <c r="R2" s="37" t="str">
        <f>'Methods A and I'!C18</f>
        <v>Policy brief/ community brief</v>
      </c>
      <c r="S2" s="37" t="str">
        <f>'Methods A and I'!C19</f>
        <v>Research proposal or report</v>
      </c>
      <c r="T2" s="37" t="str">
        <f>'Methods A and I'!C20</f>
        <v>Video or module</v>
      </c>
      <c r="U2" s="37" t="str">
        <f>'Methods A and I'!C21</f>
        <v>Visual or graphic (e.g., infographic, poster)</v>
      </c>
      <c r="V2" s="37" t="str">
        <f>'Methods A and I'!C22</f>
        <v>Analytical or problem solving assignment</v>
      </c>
      <c r="W2" s="37" t="str">
        <f>'Methods A and I'!C23</f>
        <v>Book or article review</v>
      </c>
      <c r="X2" s="37" t="str">
        <f>'Methods A and I'!C24</f>
        <v>Case study development and/ or analysis</v>
      </c>
      <c r="Y2" s="37" t="str">
        <f>'Methods A and I'!C25</f>
        <v>Critical analysis</v>
      </c>
      <c r="Z2" s="37" t="str">
        <f>'Methods A and I'!C26</f>
        <v>Essay</v>
      </c>
      <c r="AA2" s="37" t="str">
        <f>'Methods A and I'!C27</f>
        <v>Media or content analysis</v>
      </c>
      <c r="AB2" s="37" t="str">
        <f>'Methods A and I'!C28</f>
        <v>Journaling or reflective writing</v>
      </c>
      <c r="AC2" s="37" t="str">
        <f>'Methods A and I'!C29</f>
        <v>Peer assessment</v>
      </c>
      <c r="AD2" s="37" t="str">
        <f>'Methods A and I'!C30</f>
        <v>Portfolio or ePortfolio</v>
      </c>
      <c r="AE2" s="37" t="str">
        <f>'Methods A and I'!C31</f>
        <v>Self-assessment</v>
      </c>
      <c r="AF2" s="37" t="str">
        <f>'Methods A and I'!C32</f>
        <v>Coaching</v>
      </c>
      <c r="AG2" s="37" t="str">
        <f>'Methods A and I'!C33</f>
        <v>Composition</v>
      </c>
      <c r="AH2" s="37" t="str">
        <f>'Methods A and I'!C34</f>
        <v>Creative writing</v>
      </c>
      <c r="AI2" s="37" t="str">
        <f>'Methods A and I'!C35</f>
        <v>Design project</v>
      </c>
      <c r="AJ2" s="37" t="str">
        <f>'Methods A and I'!C36</f>
        <v>Masterclass or critique of creative work</v>
      </c>
      <c r="AK2" s="37" t="str">
        <f>'Methods A and I'!C37</f>
        <v>Performance</v>
      </c>
      <c r="AL2" s="37" t="e">
        <f>'Methods A and I'!#REF!</f>
        <v>#REF!</v>
      </c>
      <c r="AM2" s="37" t="e">
        <f>'Methods A and I'!#REF!</f>
        <v>#REF!</v>
      </c>
      <c r="AN2" s="37" t="e">
        <f>'Methods A and I'!#REF!</f>
        <v>#REF!</v>
      </c>
      <c r="AO2" s="37" t="e">
        <f>'Methods A and I'!#REF!</f>
        <v>#REF!</v>
      </c>
      <c r="AP2" s="37" t="e">
        <f>'Methods A and I'!#REF!</f>
        <v>#REF!</v>
      </c>
      <c r="AQ2" s="37" t="e">
        <f>'Methods A and I'!#REF!</f>
        <v>#REF!</v>
      </c>
      <c r="AR2" s="37" t="e">
        <f>'Methods A and I'!#REF!</f>
        <v>#REF!</v>
      </c>
      <c r="AS2" s="37" t="e">
        <f>'Methods A and I'!#REF!</f>
        <v>#REF!</v>
      </c>
      <c r="AT2" s="37" t="e">
        <f>'Methods A and I'!#REF!</f>
        <v>#REF!</v>
      </c>
      <c r="AU2" s="31" t="s">
        <v>173</v>
      </c>
      <c r="AV2" s="31" t="s">
        <v>181</v>
      </c>
      <c r="AW2" s="31" t="s">
        <v>198</v>
      </c>
      <c r="AX2" s="31" t="s">
        <v>212</v>
      </c>
      <c r="AY2" s="31" t="s">
        <v>243</v>
      </c>
      <c r="AZ2" s="31" t="s">
        <v>306</v>
      </c>
      <c r="BA2" s="32" t="s">
        <v>307</v>
      </c>
      <c r="BB2" s="31" t="s">
        <v>308</v>
      </c>
    </row>
    <row r="3" spans="1:54" ht="15.75" customHeight="1">
      <c r="A3" s="28" t="str">
        <f>'Data Entry'!A3</f>
        <v>Agricultural Sciences 1000</v>
      </c>
      <c r="B3" s="35" t="b">
        <f>COUNTIF('Data Entry'!$P3,"*"&amp;B$1&amp;"*")&gt;0</f>
        <v>0</v>
      </c>
      <c r="C3" s="35" t="b">
        <f>COUNTIF('Data Entry'!$P3,"*"&amp;C$1&amp;"*")&gt;0</f>
        <v>0</v>
      </c>
      <c r="D3" s="35" t="b">
        <f>COUNTIF('Data Entry'!$P3,"*"&amp;D$1&amp;"*")&gt;0</f>
        <v>0</v>
      </c>
      <c r="E3" s="35" t="b">
        <f>COUNTIF('Data Entry'!$P3,"*"&amp;E$1&amp;"*")&gt;0</f>
        <v>1</v>
      </c>
      <c r="F3" s="35" t="b">
        <f>COUNTIF('Data Entry'!$P3,"*"&amp;F$1&amp;"*")&gt;0</f>
        <v>1</v>
      </c>
      <c r="G3" s="35" t="b">
        <f>COUNTIF('Data Entry'!$P3,"*"&amp;G$1&amp;"*")&gt;0</f>
        <v>0</v>
      </c>
      <c r="H3" s="35" t="b">
        <f>COUNTIF('Data Entry'!$P3,"*"&amp;H$1&amp;"*")&gt;0</f>
        <v>0</v>
      </c>
      <c r="I3" s="35" t="b">
        <f>COUNTIF('Data Entry'!$P3,"*"&amp;I$1&amp;"*")&gt;0</f>
        <v>0</v>
      </c>
      <c r="J3" s="35" t="b">
        <f>COUNTIF('Data Entry'!$P3,"*"&amp;J$1&amp;"*")&gt;0</f>
        <v>0</v>
      </c>
      <c r="K3" s="35" t="b">
        <f>COUNTIF('Data Entry'!$P3,"*"&amp;K$1&amp;"*")&gt;0</f>
        <v>0</v>
      </c>
      <c r="L3" s="35" t="b">
        <f>COUNTIF('Data Entry'!$P3,"*"&amp;L$1&amp;"*")&gt;0</f>
        <v>0</v>
      </c>
      <c r="M3" s="35" t="b">
        <f>COUNTIF('Data Entry'!$P3,"*"&amp;M$1&amp;"*")&gt;0</f>
        <v>0</v>
      </c>
      <c r="N3" s="35" t="b">
        <f>COUNTIF('Data Entry'!$P3,"*"&amp;N$1&amp;"*")&gt;0</f>
        <v>0</v>
      </c>
      <c r="O3" s="35" t="b">
        <f>COUNTIF('Data Entry'!$P3,"*"&amp;O$1&amp;"*")&gt;0</f>
        <v>0</v>
      </c>
      <c r="P3" s="35" t="b">
        <f>COUNTIF('Data Entry'!$P3,"*"&amp;P$1&amp;"*")&gt;0</f>
        <v>0</v>
      </c>
      <c r="Q3" s="35" t="b">
        <f>COUNTIF('Data Entry'!$P3,"*"&amp;Q$1&amp;"*")&gt;0</f>
        <v>0</v>
      </c>
      <c r="R3" s="35" t="b">
        <f>COUNTIF('Data Entry'!$P3,"*"&amp;R$1&amp;"*")&gt;0</f>
        <v>0</v>
      </c>
      <c r="S3" s="35" t="b">
        <f>COUNTIF('Data Entry'!$P3,"*"&amp;S$1&amp;"*")&gt;0</f>
        <v>0</v>
      </c>
      <c r="T3" s="35" t="b">
        <f>COUNTIF('Data Entry'!$P3,"*"&amp;T$1&amp;"*")&gt;0</f>
        <v>0</v>
      </c>
      <c r="U3" s="35" t="b">
        <f>COUNTIF('Data Entry'!$P3,"*"&amp;U$1&amp;"*")&gt;0</f>
        <v>0</v>
      </c>
      <c r="V3" s="35" t="b">
        <f>COUNTIF('Data Entry'!$P3,"*"&amp;V$1&amp;"*")&gt;0</f>
        <v>0</v>
      </c>
      <c r="W3" s="35" t="b">
        <f>COUNTIF('Data Entry'!$P3,"*"&amp;W$1&amp;"*")&gt;0</f>
        <v>0</v>
      </c>
      <c r="X3" s="35" t="b">
        <f>COUNTIF('Data Entry'!$P3,"*"&amp;X$1&amp;"*")&gt;0</f>
        <v>0</v>
      </c>
      <c r="Y3" s="35" t="b">
        <f>COUNTIF('Data Entry'!$P3,"*"&amp;Y$1&amp;"*")&gt;0</f>
        <v>0</v>
      </c>
      <c r="Z3" s="35" t="b">
        <f>COUNTIF('Data Entry'!$P3,"*"&amp;Z$1&amp;"*")&gt;0</f>
        <v>0</v>
      </c>
      <c r="AA3" s="35" t="b">
        <f>COUNTIF('Data Entry'!$P3,"*"&amp;AA$1&amp;"*")&gt;0</f>
        <v>0</v>
      </c>
      <c r="AB3" s="35" t="b">
        <f>COUNTIF('Data Entry'!$P3,"*"&amp;AB$1&amp;"*")&gt;0</f>
        <v>0</v>
      </c>
      <c r="AC3" s="35" t="b">
        <f>COUNTIF('Data Entry'!$P3,"*"&amp;AC$1&amp;"*")&gt;0</f>
        <v>0</v>
      </c>
      <c r="AD3" s="35" t="b">
        <f>COUNTIF('Data Entry'!$P3,"*"&amp;AD$1&amp;"*")&gt;0</f>
        <v>0</v>
      </c>
      <c r="AE3" s="35" t="b">
        <f>COUNTIF('Data Entry'!$P3,"*"&amp;AE$1&amp;"*")&gt;0</f>
        <v>0</v>
      </c>
      <c r="AF3" s="35" t="b">
        <f>COUNTIF('Data Entry'!$P3,"*"&amp;AF$1&amp;"*")&gt;0</f>
        <v>0</v>
      </c>
      <c r="AG3" s="35" t="b">
        <f>COUNTIF('Data Entry'!$P3,"*"&amp;AG$1&amp;"*")&gt;0</f>
        <v>0</v>
      </c>
      <c r="AH3" s="35" t="b">
        <f>COUNTIF('Data Entry'!$P3,"*"&amp;AH$1&amp;"*")&gt;0</f>
        <v>0</v>
      </c>
      <c r="AI3" s="35" t="b">
        <f>COUNTIF('Data Entry'!$P3,"*"&amp;AI$1&amp;"*")&gt;0</f>
        <v>0</v>
      </c>
      <c r="AJ3" s="35" t="b">
        <f>COUNTIF('Data Entry'!$P3,"*"&amp;AJ$1&amp;"*")&gt;0</f>
        <v>0</v>
      </c>
      <c r="AK3" s="35" t="b">
        <f>COUNTIF('Data Entry'!$P3,"*"&amp;AK$1&amp;"*")&gt;0</f>
        <v>0</v>
      </c>
      <c r="AL3" s="35" t="b">
        <f>COUNTIF('Data Entry'!$P3,"*"&amp;AL$1&amp;"*")&gt;0</f>
        <v>0</v>
      </c>
      <c r="AM3" s="35" t="b">
        <f>COUNTIF('Data Entry'!$P3,"*"&amp;AM$1&amp;"*")&gt;0</f>
        <v>0</v>
      </c>
      <c r="AN3" s="35" t="b">
        <f>COUNTIF('Data Entry'!$P3,"*"&amp;AN$1&amp;"*")&gt;0</f>
        <v>0</v>
      </c>
      <c r="AO3" s="35" t="b">
        <f>COUNTIF('Data Entry'!$P3,"*"&amp;AO$1&amp;"*")&gt;0</f>
        <v>0</v>
      </c>
      <c r="AP3" s="35" t="b">
        <f>COUNTIF('Data Entry'!$P3,"*"&amp;AP$1&amp;"*")&gt;0</f>
        <v>0</v>
      </c>
      <c r="AQ3" s="35" t="b">
        <f>COUNTIF('Data Entry'!$P3,"*"&amp;AQ$1&amp;"*")&gt;0</f>
        <v>0</v>
      </c>
      <c r="AR3" s="35" t="b">
        <f>COUNTIF('Data Entry'!$P3,"*"&amp;AR$1&amp;"*")&gt;0</f>
        <v>0</v>
      </c>
      <c r="AS3" s="35" t="b">
        <f>COUNTIF('Data Entry'!$P3,"*"&amp;AS$1&amp;"*")&gt;0</f>
        <v>0</v>
      </c>
      <c r="AT3" s="35" t="b">
        <f>COUNTIF('Data Entry'!$P3,"*"&amp;AT$1&amp;"*")&gt;0</f>
        <v>0</v>
      </c>
      <c r="AU3" s="36">
        <f t="shared" ref="AU3:AU38" si="0">IF(COUNTIF(B3:C3, "TRUE")&gt;0,1,0)</f>
        <v>0</v>
      </c>
      <c r="AV3" s="36">
        <f t="shared" ref="AV3:AV38" si="1">IF(COUNTIF(D3:H3, "TRUE")&gt;0,1,0)</f>
        <v>1</v>
      </c>
      <c r="AW3" s="36">
        <f t="shared" ref="AW3:AW38" si="2">IF(COUNTIF(I3:L3, "TRUE")&gt;0,1,0)</f>
        <v>0</v>
      </c>
      <c r="AX3" s="36">
        <f t="shared" ref="AX3:AX38" si="3">IF(COUNTIF(M3:U3, "TRUE")&gt;0,1,0)</f>
        <v>0</v>
      </c>
      <c r="AY3" s="36">
        <f t="shared" ref="AY3:AY38" si="4">IF(COUNTIF(V3:AA3, "TRUE")&gt;0,1,0)</f>
        <v>0</v>
      </c>
      <c r="AZ3" s="36">
        <f t="shared" ref="AZ3:AZ38" si="5">IF(COUNTIF(AB3:AE3, "TRUE")&gt;0,1,0)</f>
        <v>0</v>
      </c>
      <c r="BA3" s="36">
        <f t="shared" ref="BA3:BA38" si="6">IF(COUNTIF(AF3:AK3, "TRUE")&gt;0,1,0)</f>
        <v>0</v>
      </c>
      <c r="BB3" s="36">
        <f t="shared" ref="BB3:BB38" si="7">IF(COUNTIF(AL3:AT3, "TRUE")&gt;0,1,0)</f>
        <v>0</v>
      </c>
    </row>
    <row r="4" spans="1:54" ht="15.75" customHeight="1">
      <c r="A4" s="28" t="str">
        <f>'Data Entry'!A4</f>
        <v>Biology 1001A</v>
      </c>
      <c r="B4" s="35" t="b">
        <f>COUNTIF('Data Entry'!$P4,"*"&amp;B$1&amp;"*")&gt;0</f>
        <v>0</v>
      </c>
      <c r="C4" s="35" t="b">
        <f>COUNTIF('Data Entry'!$P4,"*"&amp;C$1&amp;"*")&gt;0</f>
        <v>0</v>
      </c>
      <c r="D4" s="35" t="b">
        <f>COUNTIF('Data Entry'!$P4,"*"&amp;D$1&amp;"*")&gt;0</f>
        <v>1</v>
      </c>
      <c r="E4" s="35" t="b">
        <f>COUNTIF('Data Entry'!$P4,"*"&amp;E$1&amp;"*")&gt;0</f>
        <v>1</v>
      </c>
      <c r="F4" s="35" t="b">
        <f>COUNTIF('Data Entry'!$P4,"*"&amp;F$1&amp;"*")&gt;0</f>
        <v>1</v>
      </c>
      <c r="G4" s="35" t="b">
        <f>COUNTIF('Data Entry'!$P4,"*"&amp;G$1&amp;"*")&gt;0</f>
        <v>0</v>
      </c>
      <c r="H4" s="35" t="b">
        <f>COUNTIF('Data Entry'!$P4,"*"&amp;H$1&amp;"*")&gt;0</f>
        <v>0</v>
      </c>
      <c r="I4" s="35" t="b">
        <f>COUNTIF('Data Entry'!$P4,"*"&amp;I$1&amp;"*")&gt;0</f>
        <v>1</v>
      </c>
      <c r="J4" s="35" t="b">
        <f>COUNTIF('Data Entry'!$P4,"*"&amp;J$1&amp;"*")&gt;0</f>
        <v>0</v>
      </c>
      <c r="K4" s="35" t="b">
        <f>COUNTIF('Data Entry'!$P4,"*"&amp;K$1&amp;"*")&gt;0</f>
        <v>0</v>
      </c>
      <c r="L4" s="35" t="b">
        <f>COUNTIF('Data Entry'!$P4,"*"&amp;L$1&amp;"*")&gt;0</f>
        <v>0</v>
      </c>
      <c r="M4" s="35" t="b">
        <f>COUNTIF('Data Entry'!$P4,"*"&amp;M$1&amp;"*")&gt;0</f>
        <v>0</v>
      </c>
      <c r="N4" s="35" t="b">
        <f>COUNTIF('Data Entry'!$P4,"*"&amp;N$1&amp;"*")&gt;0</f>
        <v>0</v>
      </c>
      <c r="O4" s="35" t="b">
        <f>COUNTIF('Data Entry'!$P4,"*"&amp;O$1&amp;"*")&gt;0</f>
        <v>0</v>
      </c>
      <c r="P4" s="35" t="b">
        <f>COUNTIF('Data Entry'!$P4,"*"&amp;P$1&amp;"*")&gt;0</f>
        <v>0</v>
      </c>
      <c r="Q4" s="35" t="b">
        <f>COUNTIF('Data Entry'!$P4,"*"&amp;Q$1&amp;"*")&gt;0</f>
        <v>0</v>
      </c>
      <c r="R4" s="35" t="b">
        <f>COUNTIF('Data Entry'!$P4,"*"&amp;R$1&amp;"*")&gt;0</f>
        <v>0</v>
      </c>
      <c r="S4" s="35" t="b">
        <f>COUNTIF('Data Entry'!$P4,"*"&amp;S$1&amp;"*")&gt;0</f>
        <v>0</v>
      </c>
      <c r="T4" s="35" t="b">
        <f>COUNTIF('Data Entry'!$P4,"*"&amp;T$1&amp;"*")&gt;0</f>
        <v>0</v>
      </c>
      <c r="U4" s="35" t="b">
        <f>COUNTIF('Data Entry'!$P4,"*"&amp;U$1&amp;"*")&gt;0</f>
        <v>0</v>
      </c>
      <c r="V4" s="35" t="b">
        <f>COUNTIF('Data Entry'!$P4,"*"&amp;V$1&amp;"*")&gt;0</f>
        <v>0</v>
      </c>
      <c r="W4" s="35" t="b">
        <f>COUNTIF('Data Entry'!$P4,"*"&amp;W$1&amp;"*")&gt;0</f>
        <v>0</v>
      </c>
      <c r="X4" s="35" t="b">
        <f>COUNTIF('Data Entry'!$P4,"*"&amp;X$1&amp;"*")&gt;0</f>
        <v>0</v>
      </c>
      <c r="Y4" s="35" t="b">
        <f>COUNTIF('Data Entry'!$P4,"*"&amp;Y$1&amp;"*")&gt;0</f>
        <v>0</v>
      </c>
      <c r="Z4" s="35" t="b">
        <f>COUNTIF('Data Entry'!$P4,"*"&amp;Z$1&amp;"*")&gt;0</f>
        <v>0</v>
      </c>
      <c r="AA4" s="35" t="b">
        <f>COUNTIF('Data Entry'!$P4,"*"&amp;AA$1&amp;"*")&gt;0</f>
        <v>0</v>
      </c>
      <c r="AB4" s="35" t="b">
        <f>COUNTIF('Data Entry'!$P4,"*"&amp;AB$1&amp;"*")&gt;0</f>
        <v>0</v>
      </c>
      <c r="AC4" s="35" t="b">
        <f>COUNTIF('Data Entry'!$P4,"*"&amp;AC$1&amp;"*")&gt;0</f>
        <v>0</v>
      </c>
      <c r="AD4" s="35" t="b">
        <f>COUNTIF('Data Entry'!$P4,"*"&amp;AD$1&amp;"*")&gt;0</f>
        <v>0</v>
      </c>
      <c r="AE4" s="35" t="b">
        <f>COUNTIF('Data Entry'!$P4,"*"&amp;AE$1&amp;"*")&gt;0</f>
        <v>0</v>
      </c>
      <c r="AF4" s="35" t="b">
        <f>COUNTIF('Data Entry'!$P4,"*"&amp;AF$1&amp;"*")&gt;0</f>
        <v>0</v>
      </c>
      <c r="AG4" s="35" t="b">
        <f>COUNTIF('Data Entry'!$P4,"*"&amp;AG$1&amp;"*")&gt;0</f>
        <v>0</v>
      </c>
      <c r="AH4" s="35" t="b">
        <f>COUNTIF('Data Entry'!$P4,"*"&amp;AH$1&amp;"*")&gt;0</f>
        <v>0</v>
      </c>
      <c r="AI4" s="35" t="b">
        <f>COUNTIF('Data Entry'!$P4,"*"&amp;AI$1&amp;"*")&gt;0</f>
        <v>0</v>
      </c>
      <c r="AJ4" s="35" t="b">
        <f>COUNTIF('Data Entry'!$P4,"*"&amp;AJ$1&amp;"*")&gt;0</f>
        <v>0</v>
      </c>
      <c r="AK4" s="35" t="b">
        <f>COUNTIF('Data Entry'!$P4,"*"&amp;AK$1&amp;"*")&gt;0</f>
        <v>0</v>
      </c>
      <c r="AL4" s="35" t="b">
        <f>COUNTIF('Data Entry'!$P4,"*"&amp;AL$1&amp;"*")&gt;0</f>
        <v>0</v>
      </c>
      <c r="AM4" s="35" t="b">
        <f>COUNTIF('Data Entry'!$P4,"*"&amp;AM$1&amp;"*")&gt;0</f>
        <v>0</v>
      </c>
      <c r="AN4" s="35" t="b">
        <f>COUNTIF('Data Entry'!$P4,"*"&amp;AN$1&amp;"*")&gt;0</f>
        <v>0</v>
      </c>
      <c r="AO4" s="35" t="b">
        <f>COUNTIF('Data Entry'!$P4,"*"&amp;AO$1&amp;"*")&gt;0</f>
        <v>0</v>
      </c>
      <c r="AP4" s="35" t="b">
        <f>COUNTIF('Data Entry'!$P4,"*"&amp;AP$1&amp;"*")&gt;0</f>
        <v>0</v>
      </c>
      <c r="AQ4" s="35" t="b">
        <f>COUNTIF('Data Entry'!$P4,"*"&amp;AQ$1&amp;"*")&gt;0</f>
        <v>0</v>
      </c>
      <c r="AR4" s="35" t="b">
        <f>COUNTIF('Data Entry'!$P4,"*"&amp;AR$1&amp;"*")&gt;0</f>
        <v>0</v>
      </c>
      <c r="AS4" s="35" t="b">
        <f>COUNTIF('Data Entry'!$P4,"*"&amp;AS$1&amp;"*")&gt;0</f>
        <v>0</v>
      </c>
      <c r="AT4" s="35" t="b">
        <f>COUNTIF('Data Entry'!$P4,"*"&amp;AT$1&amp;"*")&gt;0</f>
        <v>0</v>
      </c>
      <c r="AU4" s="36">
        <f t="shared" si="0"/>
        <v>0</v>
      </c>
      <c r="AV4" s="36">
        <f t="shared" si="1"/>
        <v>1</v>
      </c>
      <c r="AW4" s="36">
        <f t="shared" si="2"/>
        <v>1</v>
      </c>
      <c r="AX4" s="36">
        <f t="shared" si="3"/>
        <v>0</v>
      </c>
      <c r="AY4" s="36">
        <f t="shared" si="4"/>
        <v>0</v>
      </c>
      <c r="AZ4" s="36">
        <f t="shared" si="5"/>
        <v>0</v>
      </c>
      <c r="BA4" s="36">
        <f t="shared" si="6"/>
        <v>0</v>
      </c>
      <c r="BB4" s="36">
        <f t="shared" si="7"/>
        <v>0</v>
      </c>
    </row>
    <row r="5" spans="1:54" ht="15.75" customHeight="1">
      <c r="A5" s="28" t="str">
        <f>'Data Entry'!A5</f>
        <v>Biology 1002B</v>
      </c>
      <c r="B5" s="35" t="b">
        <f>COUNTIF('Data Entry'!$P5,"*"&amp;B$1&amp;"*")&gt;0</f>
        <v>0</v>
      </c>
      <c r="C5" s="35" t="b">
        <f>COUNTIF('Data Entry'!$P5,"*"&amp;C$1&amp;"*")&gt;0</f>
        <v>0</v>
      </c>
      <c r="D5" s="35" t="b">
        <f>COUNTIF('Data Entry'!$P5,"*"&amp;D$1&amp;"*")&gt;0</f>
        <v>1</v>
      </c>
      <c r="E5" s="35" t="b">
        <f>COUNTIF('Data Entry'!$P5,"*"&amp;E$1&amp;"*")&gt;0</f>
        <v>1</v>
      </c>
      <c r="F5" s="35" t="b">
        <f>COUNTIF('Data Entry'!$P5,"*"&amp;F$1&amp;"*")&gt;0</f>
        <v>1</v>
      </c>
      <c r="G5" s="35" t="b">
        <f>COUNTIF('Data Entry'!$P5,"*"&amp;G$1&amp;"*")&gt;0</f>
        <v>0</v>
      </c>
      <c r="H5" s="35" t="b">
        <f>COUNTIF('Data Entry'!$P5,"*"&amp;H$1&amp;"*")&gt;0</f>
        <v>0</v>
      </c>
      <c r="I5" s="35" t="b">
        <f>COUNTIF('Data Entry'!$P5,"*"&amp;I$1&amp;"*")&gt;0</f>
        <v>1</v>
      </c>
      <c r="J5" s="35" t="b">
        <f>COUNTIF('Data Entry'!$P5,"*"&amp;J$1&amp;"*")&gt;0</f>
        <v>0</v>
      </c>
      <c r="K5" s="35" t="b">
        <f>COUNTIF('Data Entry'!$P5,"*"&amp;K$1&amp;"*")&gt;0</f>
        <v>0</v>
      </c>
      <c r="L5" s="35" t="b">
        <f>COUNTIF('Data Entry'!$P5,"*"&amp;L$1&amp;"*")&gt;0</f>
        <v>0</v>
      </c>
      <c r="M5" s="35" t="b">
        <f>COUNTIF('Data Entry'!$P5,"*"&amp;M$1&amp;"*")&gt;0</f>
        <v>0</v>
      </c>
      <c r="N5" s="35" t="b">
        <f>COUNTIF('Data Entry'!$P5,"*"&amp;N$1&amp;"*")&gt;0</f>
        <v>0</v>
      </c>
      <c r="O5" s="35" t="b">
        <f>COUNTIF('Data Entry'!$P5,"*"&amp;O$1&amp;"*")&gt;0</f>
        <v>0</v>
      </c>
      <c r="P5" s="35" t="b">
        <f>COUNTIF('Data Entry'!$P5,"*"&amp;P$1&amp;"*")&gt;0</f>
        <v>0</v>
      </c>
      <c r="Q5" s="35" t="b">
        <f>COUNTIF('Data Entry'!$P5,"*"&amp;Q$1&amp;"*")&gt;0</f>
        <v>0</v>
      </c>
      <c r="R5" s="35" t="b">
        <f>COUNTIF('Data Entry'!$P5,"*"&amp;R$1&amp;"*")&gt;0</f>
        <v>0</v>
      </c>
      <c r="S5" s="35" t="b">
        <f>COUNTIF('Data Entry'!$P5,"*"&amp;S$1&amp;"*")&gt;0</f>
        <v>0</v>
      </c>
      <c r="T5" s="35" t="b">
        <f>COUNTIF('Data Entry'!$P5,"*"&amp;T$1&amp;"*")&gt;0</f>
        <v>0</v>
      </c>
      <c r="U5" s="35" t="b">
        <f>COUNTIF('Data Entry'!$P5,"*"&amp;U$1&amp;"*")&gt;0</f>
        <v>0</v>
      </c>
      <c r="V5" s="35" t="b">
        <f>COUNTIF('Data Entry'!$P5,"*"&amp;V$1&amp;"*")&gt;0</f>
        <v>0</v>
      </c>
      <c r="W5" s="35" t="b">
        <f>COUNTIF('Data Entry'!$P5,"*"&amp;W$1&amp;"*")&gt;0</f>
        <v>0</v>
      </c>
      <c r="X5" s="35" t="b">
        <f>COUNTIF('Data Entry'!$P5,"*"&amp;X$1&amp;"*")&gt;0</f>
        <v>0</v>
      </c>
      <c r="Y5" s="35" t="b">
        <f>COUNTIF('Data Entry'!$P5,"*"&amp;Y$1&amp;"*")&gt;0</f>
        <v>0</v>
      </c>
      <c r="Z5" s="35" t="b">
        <f>COUNTIF('Data Entry'!$P5,"*"&amp;Z$1&amp;"*")&gt;0</f>
        <v>0</v>
      </c>
      <c r="AA5" s="35" t="b">
        <f>COUNTIF('Data Entry'!$P5,"*"&amp;AA$1&amp;"*")&gt;0</f>
        <v>0</v>
      </c>
      <c r="AB5" s="35" t="b">
        <f>COUNTIF('Data Entry'!$P5,"*"&amp;AB$1&amp;"*")&gt;0</f>
        <v>0</v>
      </c>
      <c r="AC5" s="35" t="b">
        <f>COUNTIF('Data Entry'!$P5,"*"&amp;AC$1&amp;"*")&gt;0</f>
        <v>0</v>
      </c>
      <c r="AD5" s="35" t="b">
        <f>COUNTIF('Data Entry'!$P5,"*"&amp;AD$1&amp;"*")&gt;0</f>
        <v>0</v>
      </c>
      <c r="AE5" s="35" t="b">
        <f>COUNTIF('Data Entry'!$P5,"*"&amp;AE$1&amp;"*")&gt;0</f>
        <v>0</v>
      </c>
      <c r="AF5" s="35" t="b">
        <f>COUNTIF('Data Entry'!$P5,"*"&amp;AF$1&amp;"*")&gt;0</f>
        <v>0</v>
      </c>
      <c r="AG5" s="35" t="b">
        <f>COUNTIF('Data Entry'!$P5,"*"&amp;AG$1&amp;"*")&gt;0</f>
        <v>0</v>
      </c>
      <c r="AH5" s="35" t="b">
        <f>COUNTIF('Data Entry'!$P5,"*"&amp;AH$1&amp;"*")&gt;0</f>
        <v>0</v>
      </c>
      <c r="AI5" s="35" t="b">
        <f>COUNTIF('Data Entry'!$P5,"*"&amp;AI$1&amp;"*")&gt;0</f>
        <v>0</v>
      </c>
      <c r="AJ5" s="35" t="b">
        <f>COUNTIF('Data Entry'!$P5,"*"&amp;AJ$1&amp;"*")&gt;0</f>
        <v>0</v>
      </c>
      <c r="AK5" s="35" t="b">
        <f>COUNTIF('Data Entry'!$P5,"*"&amp;AK$1&amp;"*")&gt;0</f>
        <v>0</v>
      </c>
      <c r="AL5" s="35" t="b">
        <f>COUNTIF('Data Entry'!$P5,"*"&amp;AL$1&amp;"*")&gt;0</f>
        <v>0</v>
      </c>
      <c r="AM5" s="35" t="b">
        <f>COUNTIF('Data Entry'!$P5,"*"&amp;AM$1&amp;"*")&gt;0</f>
        <v>0</v>
      </c>
      <c r="AN5" s="35" t="b">
        <f>COUNTIF('Data Entry'!$P5,"*"&amp;AN$1&amp;"*")&gt;0</f>
        <v>0</v>
      </c>
      <c r="AO5" s="35" t="b">
        <f>COUNTIF('Data Entry'!$P5,"*"&amp;AO$1&amp;"*")&gt;0</f>
        <v>0</v>
      </c>
      <c r="AP5" s="35" t="b">
        <f>COUNTIF('Data Entry'!$P5,"*"&amp;AP$1&amp;"*")&gt;0</f>
        <v>0</v>
      </c>
      <c r="AQ5" s="35" t="b">
        <f>COUNTIF('Data Entry'!$P5,"*"&amp;AQ$1&amp;"*")&gt;0</f>
        <v>0</v>
      </c>
      <c r="AR5" s="35" t="b">
        <f>COUNTIF('Data Entry'!$P5,"*"&amp;AR$1&amp;"*")&gt;0</f>
        <v>0</v>
      </c>
      <c r="AS5" s="35" t="b">
        <f>COUNTIF('Data Entry'!$P5,"*"&amp;AS$1&amp;"*")&gt;0</f>
        <v>0</v>
      </c>
      <c r="AT5" s="35" t="b">
        <f>COUNTIF('Data Entry'!$P5,"*"&amp;AT$1&amp;"*")&gt;0</f>
        <v>0</v>
      </c>
      <c r="AU5" s="36">
        <f t="shared" si="0"/>
        <v>0</v>
      </c>
      <c r="AV5" s="36">
        <f t="shared" si="1"/>
        <v>1</v>
      </c>
      <c r="AW5" s="36">
        <f t="shared" si="2"/>
        <v>1</v>
      </c>
      <c r="AX5" s="36">
        <f t="shared" si="3"/>
        <v>0</v>
      </c>
      <c r="AY5" s="36">
        <f t="shared" si="4"/>
        <v>0</v>
      </c>
      <c r="AZ5" s="36">
        <f t="shared" si="5"/>
        <v>0</v>
      </c>
      <c r="BA5" s="36">
        <f t="shared" si="6"/>
        <v>0</v>
      </c>
      <c r="BB5" s="36">
        <f t="shared" si="7"/>
        <v>0</v>
      </c>
    </row>
    <row r="6" spans="1:54" ht="15.75" customHeight="1">
      <c r="A6" s="28" t="str">
        <f>'Data Entry'!A6</f>
        <v>Chemistry 1301A</v>
      </c>
      <c r="B6" s="35" t="b">
        <f>COUNTIF('Data Entry'!$P6,"*"&amp;B$1&amp;"*")&gt;0</f>
        <v>0</v>
      </c>
      <c r="C6" s="35" t="b">
        <f>COUNTIF('Data Entry'!$P6,"*"&amp;C$1&amp;"*")&gt;0</f>
        <v>0</v>
      </c>
      <c r="D6" s="35" t="b">
        <f>COUNTIF('Data Entry'!$P6,"*"&amp;D$1&amp;"*")&gt;0</f>
        <v>1</v>
      </c>
      <c r="E6" s="35" t="b">
        <f>COUNTIF('Data Entry'!$P6,"*"&amp;E$1&amp;"*")&gt;0</f>
        <v>1</v>
      </c>
      <c r="F6" s="35" t="b">
        <f>COUNTIF('Data Entry'!$P6,"*"&amp;F$1&amp;"*")&gt;0</f>
        <v>1</v>
      </c>
      <c r="G6" s="35" t="b">
        <f>COUNTIF('Data Entry'!$P6,"*"&amp;G$1&amp;"*")&gt;0</f>
        <v>0</v>
      </c>
      <c r="H6" s="35" t="b">
        <f>COUNTIF('Data Entry'!$P6,"*"&amp;H$1&amp;"*")&gt;0</f>
        <v>0</v>
      </c>
      <c r="I6" s="35" t="b">
        <f>COUNTIF('Data Entry'!$P6,"*"&amp;I$1&amp;"*")&gt;0</f>
        <v>1</v>
      </c>
      <c r="J6" s="35" t="b">
        <f>COUNTIF('Data Entry'!$P6,"*"&amp;J$1&amp;"*")&gt;0</f>
        <v>0</v>
      </c>
      <c r="K6" s="35" t="b">
        <f>COUNTIF('Data Entry'!$P6,"*"&amp;K$1&amp;"*")&gt;0</f>
        <v>0</v>
      </c>
      <c r="L6" s="35" t="b">
        <f>COUNTIF('Data Entry'!$P6,"*"&amp;L$1&amp;"*")&gt;0</f>
        <v>0</v>
      </c>
      <c r="M6" s="35" t="b">
        <f>COUNTIF('Data Entry'!$P6,"*"&amp;M$1&amp;"*")&gt;0</f>
        <v>0</v>
      </c>
      <c r="N6" s="35" t="b">
        <f>COUNTIF('Data Entry'!$P6,"*"&amp;N$1&amp;"*")&gt;0</f>
        <v>0</v>
      </c>
      <c r="O6" s="35" t="b">
        <f>COUNTIF('Data Entry'!$P6,"*"&amp;O$1&amp;"*")&gt;0</f>
        <v>0</v>
      </c>
      <c r="P6" s="35" t="b">
        <f>COUNTIF('Data Entry'!$P6,"*"&amp;P$1&amp;"*")&gt;0</f>
        <v>0</v>
      </c>
      <c r="Q6" s="35" t="b">
        <f>COUNTIF('Data Entry'!$P6,"*"&amp;Q$1&amp;"*")&gt;0</f>
        <v>0</v>
      </c>
      <c r="R6" s="35" t="b">
        <f>COUNTIF('Data Entry'!$P6,"*"&amp;R$1&amp;"*")&gt;0</f>
        <v>0</v>
      </c>
      <c r="S6" s="35" t="b">
        <f>COUNTIF('Data Entry'!$P6,"*"&amp;S$1&amp;"*")&gt;0</f>
        <v>0</v>
      </c>
      <c r="T6" s="35" t="b">
        <f>COUNTIF('Data Entry'!$P6,"*"&amp;T$1&amp;"*")&gt;0</f>
        <v>0</v>
      </c>
      <c r="U6" s="35" t="b">
        <f>COUNTIF('Data Entry'!$P6,"*"&amp;U$1&amp;"*")&gt;0</f>
        <v>0</v>
      </c>
      <c r="V6" s="35" t="b">
        <f>COUNTIF('Data Entry'!$P6,"*"&amp;V$1&amp;"*")&gt;0</f>
        <v>0</v>
      </c>
      <c r="W6" s="35" t="b">
        <f>COUNTIF('Data Entry'!$P6,"*"&amp;W$1&amp;"*")&gt;0</f>
        <v>0</v>
      </c>
      <c r="X6" s="35" t="b">
        <f>COUNTIF('Data Entry'!$P6,"*"&amp;X$1&amp;"*")&gt;0</f>
        <v>0</v>
      </c>
      <c r="Y6" s="35" t="b">
        <f>COUNTIF('Data Entry'!$P6,"*"&amp;Y$1&amp;"*")&gt;0</f>
        <v>0</v>
      </c>
      <c r="Z6" s="35" t="b">
        <f>COUNTIF('Data Entry'!$P6,"*"&amp;Z$1&amp;"*")&gt;0</f>
        <v>0</v>
      </c>
      <c r="AA6" s="35" t="b">
        <f>COUNTIF('Data Entry'!$P6,"*"&amp;AA$1&amp;"*")&gt;0</f>
        <v>0</v>
      </c>
      <c r="AB6" s="35" t="b">
        <f>COUNTIF('Data Entry'!$P6,"*"&amp;AB$1&amp;"*")&gt;0</f>
        <v>0</v>
      </c>
      <c r="AC6" s="35" t="b">
        <f>COUNTIF('Data Entry'!$P6,"*"&amp;AC$1&amp;"*")&gt;0</f>
        <v>0</v>
      </c>
      <c r="AD6" s="35" t="b">
        <f>COUNTIF('Data Entry'!$P6,"*"&amp;AD$1&amp;"*")&gt;0</f>
        <v>0</v>
      </c>
      <c r="AE6" s="35" t="b">
        <f>COUNTIF('Data Entry'!$P6,"*"&amp;AE$1&amp;"*")&gt;0</f>
        <v>0</v>
      </c>
      <c r="AF6" s="35" t="b">
        <f>COUNTIF('Data Entry'!$P6,"*"&amp;AF$1&amp;"*")&gt;0</f>
        <v>0</v>
      </c>
      <c r="AG6" s="35" t="b">
        <f>COUNTIF('Data Entry'!$P6,"*"&amp;AG$1&amp;"*")&gt;0</f>
        <v>0</v>
      </c>
      <c r="AH6" s="35" t="b">
        <f>COUNTIF('Data Entry'!$P6,"*"&amp;AH$1&amp;"*")&gt;0</f>
        <v>0</v>
      </c>
      <c r="AI6" s="35" t="b">
        <f>COUNTIF('Data Entry'!$P6,"*"&amp;AI$1&amp;"*")&gt;0</f>
        <v>0</v>
      </c>
      <c r="AJ6" s="35" t="b">
        <f>COUNTIF('Data Entry'!$P6,"*"&amp;AJ$1&amp;"*")&gt;0</f>
        <v>0</v>
      </c>
      <c r="AK6" s="35" t="b">
        <f>COUNTIF('Data Entry'!$P6,"*"&amp;AK$1&amp;"*")&gt;0</f>
        <v>0</v>
      </c>
      <c r="AL6" s="35" t="b">
        <f>COUNTIF('Data Entry'!$P6,"*"&amp;AL$1&amp;"*")&gt;0</f>
        <v>0</v>
      </c>
      <c r="AM6" s="35" t="b">
        <f>COUNTIF('Data Entry'!$P6,"*"&amp;AM$1&amp;"*")&gt;0</f>
        <v>0</v>
      </c>
      <c r="AN6" s="35" t="b">
        <f>COUNTIF('Data Entry'!$P6,"*"&amp;AN$1&amp;"*")&gt;0</f>
        <v>0</v>
      </c>
      <c r="AO6" s="35" t="b">
        <f>COUNTIF('Data Entry'!$P6,"*"&amp;AO$1&amp;"*")&gt;0</f>
        <v>0</v>
      </c>
      <c r="AP6" s="35" t="b">
        <f>COUNTIF('Data Entry'!$P6,"*"&amp;AP$1&amp;"*")&gt;0</f>
        <v>0</v>
      </c>
      <c r="AQ6" s="35" t="b">
        <f>COUNTIF('Data Entry'!$P6,"*"&amp;AQ$1&amp;"*")&gt;0</f>
        <v>0</v>
      </c>
      <c r="AR6" s="35" t="b">
        <f>COUNTIF('Data Entry'!$P6,"*"&amp;AR$1&amp;"*")&gt;0</f>
        <v>0</v>
      </c>
      <c r="AS6" s="35" t="b">
        <f>COUNTIF('Data Entry'!$P6,"*"&amp;AS$1&amp;"*")&gt;0</f>
        <v>0</v>
      </c>
      <c r="AT6" s="35" t="b">
        <f>COUNTIF('Data Entry'!$P6,"*"&amp;AT$1&amp;"*")&gt;0</f>
        <v>0</v>
      </c>
      <c r="AU6" s="36">
        <f t="shared" si="0"/>
        <v>0</v>
      </c>
      <c r="AV6" s="36">
        <f t="shared" si="1"/>
        <v>1</v>
      </c>
      <c r="AW6" s="36">
        <f t="shared" si="2"/>
        <v>1</v>
      </c>
      <c r="AX6" s="36">
        <f t="shared" si="3"/>
        <v>0</v>
      </c>
      <c r="AY6" s="36">
        <f t="shared" si="4"/>
        <v>0</v>
      </c>
      <c r="AZ6" s="36">
        <f t="shared" si="5"/>
        <v>0</v>
      </c>
      <c r="BA6" s="36">
        <f t="shared" si="6"/>
        <v>0</v>
      </c>
      <c r="BB6" s="36">
        <f t="shared" si="7"/>
        <v>0</v>
      </c>
    </row>
    <row r="7" spans="1:54" ht="15.75" customHeight="1">
      <c r="A7" s="28" t="str">
        <f>'Data Entry'!A7</f>
        <v>Chemistry 1302B</v>
      </c>
      <c r="B7" s="35" t="b">
        <f>COUNTIF('Data Entry'!$P7,"*"&amp;B$1&amp;"*")&gt;0</f>
        <v>0</v>
      </c>
      <c r="C7" s="35" t="b">
        <f>COUNTIF('Data Entry'!$P7,"*"&amp;C$1&amp;"*")&gt;0</f>
        <v>0</v>
      </c>
      <c r="D7" s="35" t="b">
        <f>COUNTIF('Data Entry'!$P7,"*"&amp;D$1&amp;"*")&gt;0</f>
        <v>1</v>
      </c>
      <c r="E7" s="35" t="b">
        <f>COUNTIF('Data Entry'!$P7,"*"&amp;E$1&amp;"*")&gt;0</f>
        <v>1</v>
      </c>
      <c r="F7" s="35" t="b">
        <f>COUNTIF('Data Entry'!$P7,"*"&amp;F$1&amp;"*")&gt;0</f>
        <v>1</v>
      </c>
      <c r="G7" s="35" t="b">
        <f>COUNTIF('Data Entry'!$P7,"*"&amp;G$1&amp;"*")&gt;0</f>
        <v>0</v>
      </c>
      <c r="H7" s="35" t="b">
        <f>COUNTIF('Data Entry'!$P7,"*"&amp;H$1&amp;"*")&gt;0</f>
        <v>0</v>
      </c>
      <c r="I7" s="35" t="b">
        <f>COUNTIF('Data Entry'!$P7,"*"&amp;I$1&amp;"*")&gt;0</f>
        <v>1</v>
      </c>
      <c r="J7" s="35" t="b">
        <f>COUNTIF('Data Entry'!$P7,"*"&amp;J$1&amp;"*")&gt;0</f>
        <v>0</v>
      </c>
      <c r="K7" s="35" t="b">
        <f>COUNTIF('Data Entry'!$P7,"*"&amp;K$1&amp;"*")&gt;0</f>
        <v>0</v>
      </c>
      <c r="L7" s="35" t="b">
        <f>COUNTIF('Data Entry'!$P7,"*"&amp;L$1&amp;"*")&gt;0</f>
        <v>0</v>
      </c>
      <c r="M7" s="35" t="b">
        <f>COUNTIF('Data Entry'!$P7,"*"&amp;M$1&amp;"*")&gt;0</f>
        <v>0</v>
      </c>
      <c r="N7" s="35" t="b">
        <f>COUNTIF('Data Entry'!$P7,"*"&amp;N$1&amp;"*")&gt;0</f>
        <v>0</v>
      </c>
      <c r="O7" s="35" t="b">
        <f>COUNTIF('Data Entry'!$P7,"*"&amp;O$1&amp;"*")&gt;0</f>
        <v>0</v>
      </c>
      <c r="P7" s="35" t="b">
        <f>COUNTIF('Data Entry'!$P7,"*"&amp;P$1&amp;"*")&gt;0</f>
        <v>0</v>
      </c>
      <c r="Q7" s="35" t="b">
        <f>COUNTIF('Data Entry'!$P7,"*"&amp;Q$1&amp;"*")&gt;0</f>
        <v>0</v>
      </c>
      <c r="R7" s="35" t="b">
        <f>COUNTIF('Data Entry'!$P7,"*"&amp;R$1&amp;"*")&gt;0</f>
        <v>0</v>
      </c>
      <c r="S7" s="35" t="b">
        <f>COUNTIF('Data Entry'!$P7,"*"&amp;S$1&amp;"*")&gt;0</f>
        <v>0</v>
      </c>
      <c r="T7" s="35" t="b">
        <f>COUNTIF('Data Entry'!$P7,"*"&amp;T$1&amp;"*")&gt;0</f>
        <v>0</v>
      </c>
      <c r="U7" s="35" t="b">
        <f>COUNTIF('Data Entry'!$P7,"*"&amp;U$1&amp;"*")&gt;0</f>
        <v>0</v>
      </c>
      <c r="V7" s="35" t="b">
        <f>COUNTIF('Data Entry'!$P7,"*"&amp;V$1&amp;"*")&gt;0</f>
        <v>0</v>
      </c>
      <c r="W7" s="35" t="b">
        <f>COUNTIF('Data Entry'!$P7,"*"&amp;W$1&amp;"*")&gt;0</f>
        <v>0</v>
      </c>
      <c r="X7" s="35" t="b">
        <f>COUNTIF('Data Entry'!$P7,"*"&amp;X$1&amp;"*")&gt;0</f>
        <v>0</v>
      </c>
      <c r="Y7" s="35" t="b">
        <f>COUNTIF('Data Entry'!$P7,"*"&amp;Y$1&amp;"*")&gt;0</f>
        <v>0</v>
      </c>
      <c r="Z7" s="35" t="b">
        <f>COUNTIF('Data Entry'!$P7,"*"&amp;Z$1&amp;"*")&gt;0</f>
        <v>0</v>
      </c>
      <c r="AA7" s="35" t="b">
        <f>COUNTIF('Data Entry'!$P7,"*"&amp;AA$1&amp;"*")&gt;0</f>
        <v>0</v>
      </c>
      <c r="AB7" s="35" t="b">
        <f>COUNTIF('Data Entry'!$P7,"*"&amp;AB$1&amp;"*")&gt;0</f>
        <v>0</v>
      </c>
      <c r="AC7" s="35" t="b">
        <f>COUNTIF('Data Entry'!$P7,"*"&amp;AC$1&amp;"*")&gt;0</f>
        <v>0</v>
      </c>
      <c r="AD7" s="35" t="b">
        <f>COUNTIF('Data Entry'!$P7,"*"&amp;AD$1&amp;"*")&gt;0</f>
        <v>0</v>
      </c>
      <c r="AE7" s="35" t="b">
        <f>COUNTIF('Data Entry'!$P7,"*"&amp;AE$1&amp;"*")&gt;0</f>
        <v>0</v>
      </c>
      <c r="AF7" s="35" t="b">
        <f>COUNTIF('Data Entry'!$P7,"*"&amp;AF$1&amp;"*")&gt;0</f>
        <v>0</v>
      </c>
      <c r="AG7" s="35" t="b">
        <f>COUNTIF('Data Entry'!$P7,"*"&amp;AG$1&amp;"*")&gt;0</f>
        <v>0</v>
      </c>
      <c r="AH7" s="35" t="b">
        <f>COUNTIF('Data Entry'!$P7,"*"&amp;AH$1&amp;"*")&gt;0</f>
        <v>0</v>
      </c>
      <c r="AI7" s="35" t="b">
        <f>COUNTIF('Data Entry'!$P7,"*"&amp;AI$1&amp;"*")&gt;0</f>
        <v>0</v>
      </c>
      <c r="AJ7" s="35" t="b">
        <f>COUNTIF('Data Entry'!$P7,"*"&amp;AJ$1&amp;"*")&gt;0</f>
        <v>0</v>
      </c>
      <c r="AK7" s="35" t="b">
        <f>COUNTIF('Data Entry'!$P7,"*"&amp;AK$1&amp;"*")&gt;0</f>
        <v>0</v>
      </c>
      <c r="AL7" s="35" t="b">
        <f>COUNTIF('Data Entry'!$P7,"*"&amp;AL$1&amp;"*")&gt;0</f>
        <v>0</v>
      </c>
      <c r="AM7" s="35" t="b">
        <f>COUNTIF('Data Entry'!$P7,"*"&amp;AM$1&amp;"*")&gt;0</f>
        <v>0</v>
      </c>
      <c r="AN7" s="35" t="b">
        <f>COUNTIF('Data Entry'!$P7,"*"&amp;AN$1&amp;"*")&gt;0</f>
        <v>0</v>
      </c>
      <c r="AO7" s="35" t="b">
        <f>COUNTIF('Data Entry'!$P7,"*"&amp;AO$1&amp;"*")&gt;0</f>
        <v>0</v>
      </c>
      <c r="AP7" s="35" t="b">
        <f>COUNTIF('Data Entry'!$P7,"*"&amp;AP$1&amp;"*")&gt;0</f>
        <v>0</v>
      </c>
      <c r="AQ7" s="35" t="b">
        <f>COUNTIF('Data Entry'!$P7,"*"&amp;AQ$1&amp;"*")&gt;0</f>
        <v>0</v>
      </c>
      <c r="AR7" s="35" t="b">
        <f>COUNTIF('Data Entry'!$P7,"*"&amp;AR$1&amp;"*")&gt;0</f>
        <v>0</v>
      </c>
      <c r="AS7" s="35" t="b">
        <f>COUNTIF('Data Entry'!$P7,"*"&amp;AS$1&amp;"*")&gt;0</f>
        <v>0</v>
      </c>
      <c r="AT7" s="35" t="b">
        <f>COUNTIF('Data Entry'!$P7,"*"&amp;AT$1&amp;"*")&gt;0</f>
        <v>0</v>
      </c>
      <c r="AU7" s="36">
        <f t="shared" si="0"/>
        <v>0</v>
      </c>
      <c r="AV7" s="36">
        <f t="shared" si="1"/>
        <v>1</v>
      </c>
      <c r="AW7" s="36">
        <f t="shared" si="2"/>
        <v>1</v>
      </c>
      <c r="AX7" s="36">
        <f t="shared" si="3"/>
        <v>0</v>
      </c>
      <c r="AY7" s="36">
        <f t="shared" si="4"/>
        <v>0</v>
      </c>
      <c r="AZ7" s="36">
        <f t="shared" si="5"/>
        <v>0</v>
      </c>
      <c r="BA7" s="36">
        <f t="shared" si="6"/>
        <v>0</v>
      </c>
      <c r="BB7" s="36">
        <f t="shared" si="7"/>
        <v>0</v>
      </c>
    </row>
    <row r="8" spans="1:54" ht="15.75" customHeight="1">
      <c r="A8" s="28" t="str">
        <f>'Data Entry'!A8</f>
        <v>Physics 1028A/B</v>
      </c>
      <c r="B8" s="35" t="b">
        <f>COUNTIF('Data Entry'!$P8,"*"&amp;B$1&amp;"*")&gt;0</f>
        <v>0</v>
      </c>
      <c r="C8" s="35" t="b">
        <f>COUNTIF('Data Entry'!$P8,"*"&amp;C$1&amp;"*")&gt;0</f>
        <v>0</v>
      </c>
      <c r="D8" s="35" t="b">
        <f>COUNTIF('Data Entry'!$P8,"*"&amp;D$1&amp;"*")&gt;0</f>
        <v>1</v>
      </c>
      <c r="E8" s="35" t="b">
        <f>COUNTIF('Data Entry'!$P8,"*"&amp;E$1&amp;"*")&gt;0</f>
        <v>1</v>
      </c>
      <c r="F8" s="35" t="b">
        <f>COUNTIF('Data Entry'!$P8,"*"&amp;F$1&amp;"*")&gt;0</f>
        <v>1</v>
      </c>
      <c r="G8" s="35" t="b">
        <f>COUNTIF('Data Entry'!$P8,"*"&amp;G$1&amp;"*")&gt;0</f>
        <v>0</v>
      </c>
      <c r="H8" s="35" t="b">
        <f>COUNTIF('Data Entry'!$P8,"*"&amp;H$1&amp;"*")&gt;0</f>
        <v>0</v>
      </c>
      <c r="I8" s="35" t="b">
        <f>COUNTIF('Data Entry'!$P8,"*"&amp;I$1&amp;"*")&gt;0</f>
        <v>1</v>
      </c>
      <c r="J8" s="35" t="b">
        <f>COUNTIF('Data Entry'!$P8,"*"&amp;J$1&amp;"*")&gt;0</f>
        <v>0</v>
      </c>
      <c r="K8" s="35" t="b">
        <f>COUNTIF('Data Entry'!$P8,"*"&amp;K$1&amp;"*")&gt;0</f>
        <v>0</v>
      </c>
      <c r="L8" s="35" t="b">
        <f>COUNTIF('Data Entry'!$P8,"*"&amp;L$1&amp;"*")&gt;0</f>
        <v>0</v>
      </c>
      <c r="M8" s="35" t="b">
        <f>COUNTIF('Data Entry'!$P8,"*"&amp;M$1&amp;"*")&gt;0</f>
        <v>0</v>
      </c>
      <c r="N8" s="35" t="b">
        <f>COUNTIF('Data Entry'!$P8,"*"&amp;N$1&amp;"*")&gt;0</f>
        <v>0</v>
      </c>
      <c r="O8" s="35" t="b">
        <f>COUNTIF('Data Entry'!$P8,"*"&amp;O$1&amp;"*")&gt;0</f>
        <v>0</v>
      </c>
      <c r="P8" s="35" t="b">
        <f>COUNTIF('Data Entry'!$P8,"*"&amp;P$1&amp;"*")&gt;0</f>
        <v>0</v>
      </c>
      <c r="Q8" s="35" t="b">
        <f>COUNTIF('Data Entry'!$P8,"*"&amp;Q$1&amp;"*")&gt;0</f>
        <v>0</v>
      </c>
      <c r="R8" s="35" t="b">
        <f>COUNTIF('Data Entry'!$P8,"*"&amp;R$1&amp;"*")&gt;0</f>
        <v>0</v>
      </c>
      <c r="S8" s="35" t="b">
        <f>COUNTIF('Data Entry'!$P8,"*"&amp;S$1&amp;"*")&gt;0</f>
        <v>0</v>
      </c>
      <c r="T8" s="35" t="b">
        <f>COUNTIF('Data Entry'!$P8,"*"&amp;T$1&amp;"*")&gt;0</f>
        <v>0</v>
      </c>
      <c r="U8" s="35" t="b">
        <f>COUNTIF('Data Entry'!$P8,"*"&amp;U$1&amp;"*")&gt;0</f>
        <v>0</v>
      </c>
      <c r="V8" s="35" t="b">
        <f>COUNTIF('Data Entry'!$P8,"*"&amp;V$1&amp;"*")&gt;0</f>
        <v>0</v>
      </c>
      <c r="W8" s="35" t="b">
        <f>COUNTIF('Data Entry'!$P8,"*"&amp;W$1&amp;"*")&gt;0</f>
        <v>0</v>
      </c>
      <c r="X8" s="35" t="b">
        <f>COUNTIF('Data Entry'!$P8,"*"&amp;X$1&amp;"*")&gt;0</f>
        <v>0</v>
      </c>
      <c r="Y8" s="35" t="b">
        <f>COUNTIF('Data Entry'!$P8,"*"&amp;Y$1&amp;"*")&gt;0</f>
        <v>0</v>
      </c>
      <c r="Z8" s="35" t="b">
        <f>COUNTIF('Data Entry'!$P8,"*"&amp;Z$1&amp;"*")&gt;0</f>
        <v>0</v>
      </c>
      <c r="AA8" s="35" t="b">
        <f>COUNTIF('Data Entry'!$P8,"*"&amp;AA$1&amp;"*")&gt;0</f>
        <v>0</v>
      </c>
      <c r="AB8" s="35" t="b">
        <f>COUNTIF('Data Entry'!$P8,"*"&amp;AB$1&amp;"*")&gt;0</f>
        <v>0</v>
      </c>
      <c r="AC8" s="35" t="b">
        <f>COUNTIF('Data Entry'!$P8,"*"&amp;AC$1&amp;"*")&gt;0</f>
        <v>0</v>
      </c>
      <c r="AD8" s="35" t="b">
        <f>COUNTIF('Data Entry'!$P8,"*"&amp;AD$1&amp;"*")&gt;0</f>
        <v>0</v>
      </c>
      <c r="AE8" s="35" t="b">
        <f>COUNTIF('Data Entry'!$P8,"*"&amp;AE$1&amp;"*")&gt;0</f>
        <v>0</v>
      </c>
      <c r="AF8" s="35" t="b">
        <f>COUNTIF('Data Entry'!$P8,"*"&amp;AF$1&amp;"*")&gt;0</f>
        <v>0</v>
      </c>
      <c r="AG8" s="35" t="b">
        <f>COUNTIF('Data Entry'!$P8,"*"&amp;AG$1&amp;"*")&gt;0</f>
        <v>0</v>
      </c>
      <c r="AH8" s="35" t="b">
        <f>COUNTIF('Data Entry'!$P8,"*"&amp;AH$1&amp;"*")&gt;0</f>
        <v>0</v>
      </c>
      <c r="AI8" s="35" t="b">
        <f>COUNTIF('Data Entry'!$P8,"*"&amp;AI$1&amp;"*")&gt;0</f>
        <v>0</v>
      </c>
      <c r="AJ8" s="35" t="b">
        <f>COUNTIF('Data Entry'!$P8,"*"&amp;AJ$1&amp;"*")&gt;0</f>
        <v>0</v>
      </c>
      <c r="AK8" s="35" t="b">
        <f>COUNTIF('Data Entry'!$P8,"*"&amp;AK$1&amp;"*")&gt;0</f>
        <v>0</v>
      </c>
      <c r="AL8" s="35" t="b">
        <f>COUNTIF('Data Entry'!$P8,"*"&amp;AL$1&amp;"*")&gt;0</f>
        <v>0</v>
      </c>
      <c r="AM8" s="35" t="b">
        <f>COUNTIF('Data Entry'!$P8,"*"&amp;AM$1&amp;"*")&gt;0</f>
        <v>0</v>
      </c>
      <c r="AN8" s="35" t="b">
        <f>COUNTIF('Data Entry'!$P8,"*"&amp;AN$1&amp;"*")&gt;0</f>
        <v>0</v>
      </c>
      <c r="AO8" s="35" t="b">
        <f>COUNTIF('Data Entry'!$P8,"*"&amp;AO$1&amp;"*")&gt;0</f>
        <v>0</v>
      </c>
      <c r="AP8" s="35" t="b">
        <f>COUNTIF('Data Entry'!$P8,"*"&amp;AP$1&amp;"*")&gt;0</f>
        <v>0</v>
      </c>
      <c r="AQ8" s="35" t="b">
        <f>COUNTIF('Data Entry'!$P8,"*"&amp;AQ$1&amp;"*")&gt;0</f>
        <v>0</v>
      </c>
      <c r="AR8" s="35" t="b">
        <f>COUNTIF('Data Entry'!$P8,"*"&amp;AR$1&amp;"*")&gt;0</f>
        <v>0</v>
      </c>
      <c r="AS8" s="35" t="b">
        <f>COUNTIF('Data Entry'!$P8,"*"&amp;AS$1&amp;"*")&gt;0</f>
        <v>0</v>
      </c>
      <c r="AT8" s="35" t="b">
        <f>COUNTIF('Data Entry'!$P8,"*"&amp;AT$1&amp;"*")&gt;0</f>
        <v>0</v>
      </c>
      <c r="AU8" s="36">
        <f t="shared" si="0"/>
        <v>0</v>
      </c>
      <c r="AV8" s="36">
        <f t="shared" si="1"/>
        <v>1</v>
      </c>
      <c r="AW8" s="36">
        <f t="shared" si="2"/>
        <v>1</v>
      </c>
      <c r="AX8" s="36">
        <f t="shared" si="3"/>
        <v>0</v>
      </c>
      <c r="AY8" s="36">
        <f t="shared" si="4"/>
        <v>0</v>
      </c>
      <c r="AZ8" s="36">
        <f t="shared" si="5"/>
        <v>0</v>
      </c>
      <c r="BA8" s="36">
        <f t="shared" si="6"/>
        <v>0</v>
      </c>
      <c r="BB8" s="36">
        <f t="shared" si="7"/>
        <v>0</v>
      </c>
    </row>
    <row r="9" spans="1:54" ht="15.75" customHeight="1">
      <c r="A9" s="28" t="str">
        <f>'Data Entry'!A9</f>
        <v>Mathematics 1225F/G</v>
      </c>
      <c r="B9" s="35" t="b">
        <f>COUNTIF('Data Entry'!$P9,"*"&amp;B$1&amp;"*")&gt;0</f>
        <v>0</v>
      </c>
      <c r="C9" s="35" t="b">
        <f>COUNTIF('Data Entry'!$P9,"*"&amp;C$1&amp;"*")&gt;0</f>
        <v>0</v>
      </c>
      <c r="D9" s="35" t="b">
        <f>COUNTIF('Data Entry'!$P9,"*"&amp;D$1&amp;"*")&gt;0</f>
        <v>1</v>
      </c>
      <c r="E9" s="35" t="b">
        <f>COUNTIF('Data Entry'!$P9,"*"&amp;E$1&amp;"*")&gt;0</f>
        <v>1</v>
      </c>
      <c r="F9" s="35" t="b">
        <f>COUNTIF('Data Entry'!$P9,"*"&amp;F$1&amp;"*")&gt;0</f>
        <v>1</v>
      </c>
      <c r="G9" s="35" t="b">
        <f>COUNTIF('Data Entry'!$P9,"*"&amp;G$1&amp;"*")&gt;0</f>
        <v>0</v>
      </c>
      <c r="H9" s="35" t="b">
        <f>COUNTIF('Data Entry'!$P9,"*"&amp;H$1&amp;"*")&gt;0</f>
        <v>0</v>
      </c>
      <c r="I9" s="35" t="b">
        <f>COUNTIF('Data Entry'!$P9,"*"&amp;I$1&amp;"*")&gt;0</f>
        <v>1</v>
      </c>
      <c r="J9" s="35" t="b">
        <f>COUNTIF('Data Entry'!$P9,"*"&amp;J$1&amp;"*")&gt;0</f>
        <v>0</v>
      </c>
      <c r="K9" s="35" t="b">
        <f>COUNTIF('Data Entry'!$P9,"*"&amp;K$1&amp;"*")&gt;0</f>
        <v>0</v>
      </c>
      <c r="L9" s="35" t="b">
        <f>COUNTIF('Data Entry'!$P9,"*"&amp;L$1&amp;"*")&gt;0</f>
        <v>0</v>
      </c>
      <c r="M9" s="35" t="b">
        <f>COUNTIF('Data Entry'!$P9,"*"&amp;M$1&amp;"*")&gt;0</f>
        <v>0</v>
      </c>
      <c r="N9" s="35" t="b">
        <f>COUNTIF('Data Entry'!$P9,"*"&amp;N$1&amp;"*")&gt;0</f>
        <v>0</v>
      </c>
      <c r="O9" s="35" t="b">
        <f>COUNTIF('Data Entry'!$P9,"*"&amp;O$1&amp;"*")&gt;0</f>
        <v>0</v>
      </c>
      <c r="P9" s="35" t="b">
        <f>COUNTIF('Data Entry'!$P9,"*"&amp;P$1&amp;"*")&gt;0</f>
        <v>0</v>
      </c>
      <c r="Q9" s="35" t="b">
        <f>COUNTIF('Data Entry'!$P9,"*"&amp;Q$1&amp;"*")&gt;0</f>
        <v>0</v>
      </c>
      <c r="R9" s="35" t="b">
        <f>COUNTIF('Data Entry'!$P9,"*"&amp;R$1&amp;"*")&gt;0</f>
        <v>0</v>
      </c>
      <c r="S9" s="35" t="b">
        <f>COUNTIF('Data Entry'!$P9,"*"&amp;S$1&amp;"*")&gt;0</f>
        <v>0</v>
      </c>
      <c r="T9" s="35" t="b">
        <f>COUNTIF('Data Entry'!$P9,"*"&amp;T$1&amp;"*")&gt;0</f>
        <v>0</v>
      </c>
      <c r="U9" s="35" t="b">
        <f>COUNTIF('Data Entry'!$P9,"*"&amp;U$1&amp;"*")&gt;0</f>
        <v>0</v>
      </c>
      <c r="V9" s="35" t="b">
        <f>COUNTIF('Data Entry'!$P9,"*"&amp;V$1&amp;"*")&gt;0</f>
        <v>0</v>
      </c>
      <c r="W9" s="35" t="b">
        <f>COUNTIF('Data Entry'!$P9,"*"&amp;W$1&amp;"*")&gt;0</f>
        <v>0</v>
      </c>
      <c r="X9" s="35" t="b">
        <f>COUNTIF('Data Entry'!$P9,"*"&amp;X$1&amp;"*")&gt;0</f>
        <v>0</v>
      </c>
      <c r="Y9" s="35" t="b">
        <f>COUNTIF('Data Entry'!$P9,"*"&amp;Y$1&amp;"*")&gt;0</f>
        <v>0</v>
      </c>
      <c r="Z9" s="35" t="b">
        <f>COUNTIF('Data Entry'!$P9,"*"&amp;Z$1&amp;"*")&gt;0</f>
        <v>1</v>
      </c>
      <c r="AA9" s="35" t="b">
        <f>COUNTIF('Data Entry'!$P9,"*"&amp;AA$1&amp;"*")&gt;0</f>
        <v>0</v>
      </c>
      <c r="AB9" s="35" t="b">
        <f>COUNTIF('Data Entry'!$P9,"*"&amp;AB$1&amp;"*")&gt;0</f>
        <v>0</v>
      </c>
      <c r="AC9" s="35" t="b">
        <f>COUNTIF('Data Entry'!$P9,"*"&amp;AC$1&amp;"*")&gt;0</f>
        <v>0</v>
      </c>
      <c r="AD9" s="35" t="b">
        <f>COUNTIF('Data Entry'!$P9,"*"&amp;AD$1&amp;"*")&gt;0</f>
        <v>0</v>
      </c>
      <c r="AE9" s="35" t="b">
        <f>COUNTIF('Data Entry'!$P9,"*"&amp;AE$1&amp;"*")&gt;0</f>
        <v>0</v>
      </c>
      <c r="AF9" s="35" t="b">
        <f>COUNTIF('Data Entry'!$P9,"*"&amp;AF$1&amp;"*")&gt;0</f>
        <v>0</v>
      </c>
      <c r="AG9" s="35" t="b">
        <f>COUNTIF('Data Entry'!$P9,"*"&amp;AG$1&amp;"*")&gt;0</f>
        <v>0</v>
      </c>
      <c r="AH9" s="35" t="b">
        <f>COUNTIF('Data Entry'!$P9,"*"&amp;AH$1&amp;"*")&gt;0</f>
        <v>0</v>
      </c>
      <c r="AI9" s="35" t="b">
        <f>COUNTIF('Data Entry'!$P9,"*"&amp;AI$1&amp;"*")&gt;0</f>
        <v>0</v>
      </c>
      <c r="AJ9" s="35" t="b">
        <f>COUNTIF('Data Entry'!$P9,"*"&amp;AJ$1&amp;"*")&gt;0</f>
        <v>0</v>
      </c>
      <c r="AK9" s="35" t="b">
        <f>COUNTIF('Data Entry'!$P9,"*"&amp;AK$1&amp;"*")&gt;0</f>
        <v>0</v>
      </c>
      <c r="AL9" s="35" t="b">
        <f>COUNTIF('Data Entry'!$P9,"*"&amp;AL$1&amp;"*")&gt;0</f>
        <v>0</v>
      </c>
      <c r="AM9" s="35" t="b">
        <f>COUNTIF('Data Entry'!$P9,"*"&amp;AM$1&amp;"*")&gt;0</f>
        <v>0</v>
      </c>
      <c r="AN9" s="35" t="b">
        <f>COUNTIF('Data Entry'!$P9,"*"&amp;AN$1&amp;"*")&gt;0</f>
        <v>0</v>
      </c>
      <c r="AO9" s="35" t="b">
        <f>COUNTIF('Data Entry'!$P9,"*"&amp;AO$1&amp;"*")&gt;0</f>
        <v>0</v>
      </c>
      <c r="AP9" s="35" t="b">
        <f>COUNTIF('Data Entry'!$P9,"*"&amp;AP$1&amp;"*")&gt;0</f>
        <v>0</v>
      </c>
      <c r="AQ9" s="35" t="b">
        <f>COUNTIF('Data Entry'!$P9,"*"&amp;AQ$1&amp;"*")&gt;0</f>
        <v>0</v>
      </c>
      <c r="AR9" s="35" t="b">
        <f>COUNTIF('Data Entry'!$P9,"*"&amp;AR$1&amp;"*")&gt;0</f>
        <v>0</v>
      </c>
      <c r="AS9" s="35" t="b">
        <f>COUNTIF('Data Entry'!$P9,"*"&amp;AS$1&amp;"*")&gt;0</f>
        <v>0</v>
      </c>
      <c r="AT9" s="35" t="b">
        <f>COUNTIF('Data Entry'!$P9,"*"&amp;AT$1&amp;"*")&gt;0</f>
        <v>0</v>
      </c>
      <c r="AU9" s="36">
        <f t="shared" si="0"/>
        <v>0</v>
      </c>
      <c r="AV9" s="36">
        <f t="shared" si="1"/>
        <v>1</v>
      </c>
      <c r="AW9" s="36">
        <f t="shared" si="2"/>
        <v>1</v>
      </c>
      <c r="AX9" s="36">
        <f t="shared" si="3"/>
        <v>0</v>
      </c>
      <c r="AY9" s="36">
        <f t="shared" si="4"/>
        <v>1</v>
      </c>
      <c r="AZ9" s="36">
        <f t="shared" si="5"/>
        <v>0</v>
      </c>
      <c r="BA9" s="36">
        <f t="shared" si="6"/>
        <v>0</v>
      </c>
      <c r="BB9" s="36">
        <f t="shared" si="7"/>
        <v>0</v>
      </c>
    </row>
    <row r="10" spans="1:54" ht="15.75" customHeight="1">
      <c r="A10" s="28" t="str">
        <f>'Data Entry'!A10</f>
        <v>Biology 2220A/B</v>
      </c>
      <c r="B10" s="35" t="b">
        <f>COUNTIF('Data Entry'!$P10,"*"&amp;B$1&amp;"*")&gt;0</f>
        <v>0</v>
      </c>
      <c r="C10" s="35" t="b">
        <f>COUNTIF('Data Entry'!$P10,"*"&amp;C$1&amp;"*")&gt;0</f>
        <v>0</v>
      </c>
      <c r="D10" s="35" t="b">
        <f>COUNTIF('Data Entry'!$P10,"*"&amp;D$1&amp;"*")&gt;0</f>
        <v>1</v>
      </c>
      <c r="E10" s="35" t="b">
        <f>COUNTIF('Data Entry'!$P10,"*"&amp;E$1&amp;"*")&gt;0</f>
        <v>1</v>
      </c>
      <c r="F10" s="35" t="b">
        <f>COUNTIF('Data Entry'!$P10,"*"&amp;F$1&amp;"*")&gt;0</f>
        <v>0</v>
      </c>
      <c r="G10" s="35" t="b">
        <f>COUNTIF('Data Entry'!$P10,"*"&amp;G$1&amp;"*")&gt;0</f>
        <v>0</v>
      </c>
      <c r="H10" s="35" t="b">
        <f>COUNTIF('Data Entry'!$P10,"*"&amp;H$1&amp;"*")&gt;0</f>
        <v>0</v>
      </c>
      <c r="I10" s="35" t="b">
        <f>COUNTIF('Data Entry'!$P10,"*"&amp;I$1&amp;"*")&gt;0</f>
        <v>1</v>
      </c>
      <c r="J10" s="35" t="b">
        <f>COUNTIF('Data Entry'!$P10,"*"&amp;J$1&amp;"*")&gt;0</f>
        <v>1</v>
      </c>
      <c r="K10" s="35" t="b">
        <f>COUNTIF('Data Entry'!$P10,"*"&amp;K$1&amp;"*")&gt;0</f>
        <v>0</v>
      </c>
      <c r="L10" s="35" t="b">
        <f>COUNTIF('Data Entry'!$P10,"*"&amp;L$1&amp;"*")&gt;0</f>
        <v>0</v>
      </c>
      <c r="M10" s="35" t="b">
        <f>COUNTIF('Data Entry'!$P10,"*"&amp;M$1&amp;"*")&gt;0</f>
        <v>0</v>
      </c>
      <c r="N10" s="35" t="b">
        <f>COUNTIF('Data Entry'!$P10,"*"&amp;N$1&amp;"*")&gt;0</f>
        <v>0</v>
      </c>
      <c r="O10" s="35" t="b">
        <f>COUNTIF('Data Entry'!$P10,"*"&amp;O$1&amp;"*")&gt;0</f>
        <v>0</v>
      </c>
      <c r="P10" s="35" t="b">
        <f>COUNTIF('Data Entry'!$P10,"*"&amp;P$1&amp;"*")&gt;0</f>
        <v>0</v>
      </c>
      <c r="Q10" s="35" t="b">
        <f>COUNTIF('Data Entry'!$P10,"*"&amp;Q$1&amp;"*")&gt;0</f>
        <v>0</v>
      </c>
      <c r="R10" s="35" t="b">
        <f>COUNTIF('Data Entry'!$P10,"*"&amp;R$1&amp;"*")&gt;0</f>
        <v>0</v>
      </c>
      <c r="S10" s="35" t="b">
        <f>COUNTIF('Data Entry'!$P10,"*"&amp;S$1&amp;"*")&gt;0</f>
        <v>0</v>
      </c>
      <c r="T10" s="35" t="b">
        <f>COUNTIF('Data Entry'!$P10,"*"&amp;T$1&amp;"*")&gt;0</f>
        <v>0</v>
      </c>
      <c r="U10" s="35" t="b">
        <f>COUNTIF('Data Entry'!$P10,"*"&amp;U$1&amp;"*")&gt;0</f>
        <v>0</v>
      </c>
      <c r="V10" s="35" t="b">
        <f>COUNTIF('Data Entry'!$P10,"*"&amp;V$1&amp;"*")&gt;0</f>
        <v>1</v>
      </c>
      <c r="W10" s="35" t="b">
        <f>COUNTIF('Data Entry'!$P10,"*"&amp;W$1&amp;"*")&gt;0</f>
        <v>0</v>
      </c>
      <c r="X10" s="35" t="b">
        <f>COUNTIF('Data Entry'!$P10,"*"&amp;X$1&amp;"*")&gt;0</f>
        <v>0</v>
      </c>
      <c r="Y10" s="35" t="b">
        <f>COUNTIF('Data Entry'!$P10,"*"&amp;Y$1&amp;"*")&gt;0</f>
        <v>0</v>
      </c>
      <c r="Z10" s="35" t="b">
        <f>COUNTIF('Data Entry'!$P10,"*"&amp;Z$1&amp;"*")&gt;0</f>
        <v>0</v>
      </c>
      <c r="AA10" s="35" t="b">
        <f>COUNTIF('Data Entry'!$P10,"*"&amp;AA$1&amp;"*")&gt;0</f>
        <v>0</v>
      </c>
      <c r="AB10" s="35" t="b">
        <f>COUNTIF('Data Entry'!$P10,"*"&amp;AB$1&amp;"*")&gt;0</f>
        <v>0</v>
      </c>
      <c r="AC10" s="35" t="b">
        <f>COUNTIF('Data Entry'!$P10,"*"&amp;AC$1&amp;"*")&gt;0</f>
        <v>0</v>
      </c>
      <c r="AD10" s="35" t="b">
        <f>COUNTIF('Data Entry'!$P10,"*"&amp;AD$1&amp;"*")&gt;0</f>
        <v>0</v>
      </c>
      <c r="AE10" s="35" t="b">
        <f>COUNTIF('Data Entry'!$P10,"*"&amp;AE$1&amp;"*")&gt;0</f>
        <v>0</v>
      </c>
      <c r="AF10" s="35" t="b">
        <f>COUNTIF('Data Entry'!$P10,"*"&amp;AF$1&amp;"*")&gt;0</f>
        <v>0</v>
      </c>
      <c r="AG10" s="35" t="b">
        <f>COUNTIF('Data Entry'!$P10,"*"&amp;AG$1&amp;"*")&gt;0</f>
        <v>0</v>
      </c>
      <c r="AH10" s="35" t="b">
        <f>COUNTIF('Data Entry'!$P10,"*"&amp;AH$1&amp;"*")&gt;0</f>
        <v>0</v>
      </c>
      <c r="AI10" s="35" t="b">
        <f>COUNTIF('Data Entry'!$P10,"*"&amp;AI$1&amp;"*")&gt;0</f>
        <v>0</v>
      </c>
      <c r="AJ10" s="35" t="b">
        <f>COUNTIF('Data Entry'!$P10,"*"&amp;AJ$1&amp;"*")&gt;0</f>
        <v>0</v>
      </c>
      <c r="AK10" s="35" t="b">
        <f>COUNTIF('Data Entry'!$P10,"*"&amp;AK$1&amp;"*")&gt;0</f>
        <v>0</v>
      </c>
      <c r="AL10" s="35" t="b">
        <f>COUNTIF('Data Entry'!$P10,"*"&amp;AL$1&amp;"*")&gt;0</f>
        <v>0</v>
      </c>
      <c r="AM10" s="35" t="b">
        <f>COUNTIF('Data Entry'!$P10,"*"&amp;AM$1&amp;"*")&gt;0</f>
        <v>0</v>
      </c>
      <c r="AN10" s="35" t="b">
        <f>COUNTIF('Data Entry'!$P10,"*"&amp;AN$1&amp;"*")&gt;0</f>
        <v>0</v>
      </c>
      <c r="AO10" s="35" t="b">
        <f>COUNTIF('Data Entry'!$P10,"*"&amp;AO$1&amp;"*")&gt;0</f>
        <v>0</v>
      </c>
      <c r="AP10" s="35" t="b">
        <f>COUNTIF('Data Entry'!$P10,"*"&amp;AP$1&amp;"*")&gt;0</f>
        <v>0</v>
      </c>
      <c r="AQ10" s="35" t="b">
        <f>COUNTIF('Data Entry'!$P10,"*"&amp;AQ$1&amp;"*")&gt;0</f>
        <v>0</v>
      </c>
      <c r="AR10" s="35" t="b">
        <f>COUNTIF('Data Entry'!$P10,"*"&amp;AR$1&amp;"*")&gt;0</f>
        <v>0</v>
      </c>
      <c r="AS10" s="35" t="b">
        <f>COUNTIF('Data Entry'!$P10,"*"&amp;AS$1&amp;"*")&gt;0</f>
        <v>0</v>
      </c>
      <c r="AT10" s="35" t="b">
        <f>COUNTIF('Data Entry'!$P10,"*"&amp;AT$1&amp;"*")&gt;0</f>
        <v>0</v>
      </c>
      <c r="AU10" s="36">
        <f t="shared" si="0"/>
        <v>0</v>
      </c>
      <c r="AV10" s="36">
        <f t="shared" si="1"/>
        <v>1</v>
      </c>
      <c r="AW10" s="36">
        <f t="shared" si="2"/>
        <v>1</v>
      </c>
      <c r="AX10" s="36">
        <f t="shared" si="3"/>
        <v>0</v>
      </c>
      <c r="AY10" s="36">
        <f t="shared" si="4"/>
        <v>1</v>
      </c>
      <c r="AZ10" s="36">
        <f t="shared" si="5"/>
        <v>0</v>
      </c>
      <c r="BA10" s="36">
        <f t="shared" si="6"/>
        <v>0</v>
      </c>
      <c r="BB10" s="36">
        <f t="shared" si="7"/>
        <v>0</v>
      </c>
    </row>
    <row r="11" spans="1:54" ht="15.75" customHeight="1">
      <c r="A11" s="28" t="str">
        <f>'Data Entry'!A11</f>
        <v>Agricultural Sciences 2290A</v>
      </c>
      <c r="B11" s="35" t="b">
        <f>COUNTIF('Data Entry'!$P11,"*"&amp;B$1&amp;"*")&gt;0</f>
        <v>0</v>
      </c>
      <c r="C11" s="35" t="b">
        <f>COUNTIF('Data Entry'!$P11,"*"&amp;C$1&amp;"*")&gt;0</f>
        <v>1</v>
      </c>
      <c r="D11" s="35" t="b">
        <f>COUNTIF('Data Entry'!$P11,"*"&amp;D$1&amp;"*")&gt;0</f>
        <v>0</v>
      </c>
      <c r="E11" s="35" t="b">
        <f>COUNTIF('Data Entry'!$P11,"*"&amp;E$1&amp;"*")&gt;0</f>
        <v>0</v>
      </c>
      <c r="F11" s="35" t="b">
        <f>COUNTIF('Data Entry'!$P11,"*"&amp;F$1&amp;"*")&gt;0</f>
        <v>0</v>
      </c>
      <c r="G11" s="35" t="b">
        <f>COUNTIF('Data Entry'!$P11,"*"&amp;G$1&amp;"*")&gt;0</f>
        <v>1</v>
      </c>
      <c r="H11" s="35" t="b">
        <f>COUNTIF('Data Entry'!$P11,"*"&amp;H$1&amp;"*")&gt;0</f>
        <v>0</v>
      </c>
      <c r="I11" s="35" t="b">
        <f>COUNTIF('Data Entry'!$P11,"*"&amp;I$1&amp;"*")&gt;0</f>
        <v>0</v>
      </c>
      <c r="J11" s="35" t="b">
        <f>COUNTIF('Data Entry'!$P11,"*"&amp;J$1&amp;"*")&gt;0</f>
        <v>0</v>
      </c>
      <c r="K11" s="35" t="b">
        <f>COUNTIF('Data Entry'!$P11,"*"&amp;K$1&amp;"*")&gt;0</f>
        <v>1</v>
      </c>
      <c r="L11" s="35" t="b">
        <f>COUNTIF('Data Entry'!$P11,"*"&amp;L$1&amp;"*")&gt;0</f>
        <v>0</v>
      </c>
      <c r="M11" s="35" t="b">
        <f>COUNTIF('Data Entry'!$P11,"*"&amp;M$1&amp;"*")&gt;0</f>
        <v>0</v>
      </c>
      <c r="N11" s="35" t="b">
        <f>COUNTIF('Data Entry'!$P11,"*"&amp;N$1&amp;"*")&gt;0</f>
        <v>0</v>
      </c>
      <c r="O11" s="35" t="b">
        <f>COUNTIF('Data Entry'!$P11,"*"&amp;O$1&amp;"*")&gt;0</f>
        <v>1</v>
      </c>
      <c r="P11" s="35" t="b">
        <f>COUNTIF('Data Entry'!$P11,"*"&amp;P$1&amp;"*")&gt;0</f>
        <v>0</v>
      </c>
      <c r="Q11" s="35" t="b">
        <f>COUNTIF('Data Entry'!$P11,"*"&amp;Q$1&amp;"*")&gt;0</f>
        <v>0</v>
      </c>
      <c r="R11" s="35" t="b">
        <f>COUNTIF('Data Entry'!$P11,"*"&amp;R$1&amp;"*")&gt;0</f>
        <v>0</v>
      </c>
      <c r="S11" s="35" t="b">
        <f>COUNTIF('Data Entry'!$P11,"*"&amp;S$1&amp;"*")&gt;0</f>
        <v>0</v>
      </c>
      <c r="T11" s="35" t="b">
        <f>COUNTIF('Data Entry'!$P11,"*"&amp;T$1&amp;"*")&gt;0</f>
        <v>0</v>
      </c>
      <c r="U11" s="35" t="b">
        <f>COUNTIF('Data Entry'!$P11,"*"&amp;U$1&amp;"*")&gt;0</f>
        <v>0</v>
      </c>
      <c r="V11" s="35" t="b">
        <f>COUNTIF('Data Entry'!$P11,"*"&amp;V$1&amp;"*")&gt;0</f>
        <v>0</v>
      </c>
      <c r="W11" s="35" t="b">
        <f>COUNTIF('Data Entry'!$P11,"*"&amp;W$1&amp;"*")&gt;0</f>
        <v>0</v>
      </c>
      <c r="X11" s="35" t="b">
        <f>COUNTIF('Data Entry'!$P11,"*"&amp;X$1&amp;"*")&gt;0</f>
        <v>1</v>
      </c>
      <c r="Y11" s="35" t="b">
        <f>COUNTIF('Data Entry'!$P11,"*"&amp;Y$1&amp;"*")&gt;0</f>
        <v>1</v>
      </c>
      <c r="Z11" s="35" t="b">
        <f>COUNTIF('Data Entry'!$P11,"*"&amp;Z$1&amp;"*")&gt;0</f>
        <v>0</v>
      </c>
      <c r="AA11" s="35" t="b">
        <f>COUNTIF('Data Entry'!$P11,"*"&amp;AA$1&amp;"*")&gt;0</f>
        <v>0</v>
      </c>
      <c r="AB11" s="35" t="b">
        <f>COUNTIF('Data Entry'!$P11,"*"&amp;AB$1&amp;"*")&gt;0</f>
        <v>0</v>
      </c>
      <c r="AC11" s="35" t="b">
        <f>COUNTIF('Data Entry'!$P11,"*"&amp;AC$1&amp;"*")&gt;0</f>
        <v>0</v>
      </c>
      <c r="AD11" s="35" t="b">
        <f>COUNTIF('Data Entry'!$P11,"*"&amp;AD$1&amp;"*")&gt;0</f>
        <v>0</v>
      </c>
      <c r="AE11" s="35" t="b">
        <f>COUNTIF('Data Entry'!$P11,"*"&amp;AE$1&amp;"*")&gt;0</f>
        <v>0</v>
      </c>
      <c r="AF11" s="35" t="b">
        <f>COUNTIF('Data Entry'!$P11,"*"&amp;AF$1&amp;"*")&gt;0</f>
        <v>0</v>
      </c>
      <c r="AG11" s="35" t="b">
        <f>COUNTIF('Data Entry'!$P11,"*"&amp;AG$1&amp;"*")&gt;0</f>
        <v>0</v>
      </c>
      <c r="AH11" s="35" t="b">
        <f>COUNTIF('Data Entry'!$P11,"*"&amp;AH$1&amp;"*")&gt;0</f>
        <v>0</v>
      </c>
      <c r="AI11" s="35" t="b">
        <f>COUNTIF('Data Entry'!$P11,"*"&amp;AI$1&amp;"*")&gt;0</f>
        <v>0</v>
      </c>
      <c r="AJ11" s="35" t="b">
        <f>COUNTIF('Data Entry'!$P11,"*"&amp;AJ$1&amp;"*")&gt;0</f>
        <v>0</v>
      </c>
      <c r="AK11" s="35" t="b">
        <f>COUNTIF('Data Entry'!$P11,"*"&amp;AK$1&amp;"*")&gt;0</f>
        <v>0</v>
      </c>
      <c r="AL11" s="35" t="b">
        <f>COUNTIF('Data Entry'!$P11,"*"&amp;AL$1&amp;"*")&gt;0</f>
        <v>0</v>
      </c>
      <c r="AM11" s="35" t="b">
        <f>COUNTIF('Data Entry'!$P11,"*"&amp;AM$1&amp;"*")&gt;0</f>
        <v>0</v>
      </c>
      <c r="AN11" s="35" t="b">
        <f>COUNTIF('Data Entry'!$P11,"*"&amp;AN$1&amp;"*")&gt;0</f>
        <v>0</v>
      </c>
      <c r="AO11" s="35" t="b">
        <f>COUNTIF('Data Entry'!$P11,"*"&amp;AO$1&amp;"*")&gt;0</f>
        <v>0</v>
      </c>
      <c r="AP11" s="35" t="b">
        <f>COUNTIF('Data Entry'!$P11,"*"&amp;AP$1&amp;"*")&gt;0</f>
        <v>0</v>
      </c>
      <c r="AQ11" s="35" t="b">
        <f>COUNTIF('Data Entry'!$P11,"*"&amp;AQ$1&amp;"*")&gt;0</f>
        <v>0</v>
      </c>
      <c r="AR11" s="35" t="b">
        <f>COUNTIF('Data Entry'!$P11,"*"&amp;AR$1&amp;"*")&gt;0</f>
        <v>0</v>
      </c>
      <c r="AS11" s="35" t="b">
        <f>COUNTIF('Data Entry'!$P11,"*"&amp;AS$1&amp;"*")&gt;0</f>
        <v>0</v>
      </c>
      <c r="AT11" s="35" t="b">
        <f>COUNTIF('Data Entry'!$P11,"*"&amp;AT$1&amp;"*")&gt;0</f>
        <v>0</v>
      </c>
      <c r="AU11" s="36">
        <f t="shared" si="0"/>
        <v>1</v>
      </c>
      <c r="AV11" s="36">
        <f t="shared" si="1"/>
        <v>1</v>
      </c>
      <c r="AW11" s="36">
        <f t="shared" si="2"/>
        <v>1</v>
      </c>
      <c r="AX11" s="36">
        <f t="shared" si="3"/>
        <v>1</v>
      </c>
      <c r="AY11" s="36">
        <f t="shared" si="4"/>
        <v>1</v>
      </c>
      <c r="AZ11" s="36">
        <f t="shared" si="5"/>
        <v>0</v>
      </c>
      <c r="BA11" s="36">
        <f t="shared" si="6"/>
        <v>0</v>
      </c>
      <c r="BB11" s="36">
        <f t="shared" si="7"/>
        <v>0</v>
      </c>
    </row>
    <row r="12" spans="1:54" ht="15.75" customHeight="1">
      <c r="A12" s="28" t="str">
        <f>'Data Entry'!A12</f>
        <v>Agricultural Sciences 2291B</v>
      </c>
      <c r="B12" s="35" t="b">
        <f>COUNTIF('Data Entry'!$P12,"*"&amp;B$1&amp;"*")&gt;0</f>
        <v>0</v>
      </c>
      <c r="C12" s="35" t="b">
        <f>COUNTIF('Data Entry'!$P12,"*"&amp;C$1&amp;"*")&gt;0</f>
        <v>1</v>
      </c>
      <c r="D12" s="35" t="b">
        <f>COUNTIF('Data Entry'!$P12,"*"&amp;D$1&amp;"*")&gt;0</f>
        <v>1</v>
      </c>
      <c r="E12" s="35" t="b">
        <f>COUNTIF('Data Entry'!$P12,"*"&amp;E$1&amp;"*")&gt;0</f>
        <v>0</v>
      </c>
      <c r="F12" s="35" t="b">
        <f>COUNTIF('Data Entry'!$P12,"*"&amp;F$1&amp;"*")&gt;0</f>
        <v>0</v>
      </c>
      <c r="G12" s="35" t="b">
        <f>COUNTIF('Data Entry'!$P12,"*"&amp;G$1&amp;"*")&gt;0</f>
        <v>1</v>
      </c>
      <c r="H12" s="35" t="b">
        <f>COUNTIF('Data Entry'!$P12,"*"&amp;H$1&amp;"*")&gt;0</f>
        <v>0</v>
      </c>
      <c r="I12" s="35" t="b">
        <f>COUNTIF('Data Entry'!$P12,"*"&amp;I$1&amp;"*")&gt;0</f>
        <v>0</v>
      </c>
      <c r="J12" s="35" t="b">
        <f>COUNTIF('Data Entry'!$P12,"*"&amp;J$1&amp;"*")&gt;0</f>
        <v>0</v>
      </c>
      <c r="K12" s="35" t="b">
        <f>COUNTIF('Data Entry'!$P12,"*"&amp;K$1&amp;"*")&gt;0</f>
        <v>1</v>
      </c>
      <c r="L12" s="35" t="b">
        <f>COUNTIF('Data Entry'!$P12,"*"&amp;L$1&amp;"*")&gt;0</f>
        <v>0</v>
      </c>
      <c r="M12" s="35" t="b">
        <f>COUNTIF('Data Entry'!$P12,"*"&amp;M$1&amp;"*")&gt;0</f>
        <v>0</v>
      </c>
      <c r="N12" s="35" t="b">
        <f>COUNTIF('Data Entry'!$P12,"*"&amp;N$1&amp;"*")&gt;0</f>
        <v>0</v>
      </c>
      <c r="O12" s="35" t="b">
        <f>COUNTIF('Data Entry'!$P12,"*"&amp;O$1&amp;"*")&gt;0</f>
        <v>1</v>
      </c>
      <c r="P12" s="35" t="b">
        <f>COUNTIF('Data Entry'!$P12,"*"&amp;P$1&amp;"*")&gt;0</f>
        <v>0</v>
      </c>
      <c r="Q12" s="35" t="b">
        <f>COUNTIF('Data Entry'!$P12,"*"&amp;Q$1&amp;"*")&gt;0</f>
        <v>0</v>
      </c>
      <c r="R12" s="35" t="b">
        <f>COUNTIF('Data Entry'!$P12,"*"&amp;R$1&amp;"*")&gt;0</f>
        <v>0</v>
      </c>
      <c r="S12" s="35" t="b">
        <f>COUNTIF('Data Entry'!$P12,"*"&amp;S$1&amp;"*")&gt;0</f>
        <v>0</v>
      </c>
      <c r="T12" s="35" t="b">
        <f>COUNTIF('Data Entry'!$P12,"*"&amp;T$1&amp;"*")&gt;0</f>
        <v>0</v>
      </c>
      <c r="U12" s="35" t="b">
        <f>COUNTIF('Data Entry'!$P12,"*"&amp;U$1&amp;"*")&gt;0</f>
        <v>0</v>
      </c>
      <c r="V12" s="35" t="b">
        <f>COUNTIF('Data Entry'!$P12,"*"&amp;V$1&amp;"*")&gt;0</f>
        <v>1</v>
      </c>
      <c r="W12" s="35" t="b">
        <f>COUNTIF('Data Entry'!$P12,"*"&amp;W$1&amp;"*")&gt;0</f>
        <v>0</v>
      </c>
      <c r="X12" s="35" t="b">
        <f>COUNTIF('Data Entry'!$P12,"*"&amp;X$1&amp;"*")&gt;0</f>
        <v>1</v>
      </c>
      <c r="Y12" s="35" t="b">
        <f>COUNTIF('Data Entry'!$P12,"*"&amp;Y$1&amp;"*")&gt;0</f>
        <v>0</v>
      </c>
      <c r="Z12" s="35" t="b">
        <f>COUNTIF('Data Entry'!$P12,"*"&amp;Z$1&amp;"*")&gt;0</f>
        <v>1</v>
      </c>
      <c r="AA12" s="35" t="b">
        <f>COUNTIF('Data Entry'!$P12,"*"&amp;AA$1&amp;"*")&gt;0</f>
        <v>0</v>
      </c>
      <c r="AB12" s="35" t="b">
        <f>COUNTIF('Data Entry'!$P12,"*"&amp;AB$1&amp;"*")&gt;0</f>
        <v>1</v>
      </c>
      <c r="AC12" s="35" t="b">
        <f>COUNTIF('Data Entry'!$P12,"*"&amp;AC$1&amp;"*")&gt;0</f>
        <v>0</v>
      </c>
      <c r="AD12" s="35" t="b">
        <f>COUNTIF('Data Entry'!$P12,"*"&amp;AD$1&amp;"*")&gt;0</f>
        <v>0</v>
      </c>
      <c r="AE12" s="35" t="b">
        <f>COUNTIF('Data Entry'!$P12,"*"&amp;AE$1&amp;"*")&gt;0</f>
        <v>0</v>
      </c>
      <c r="AF12" s="35" t="b">
        <f>COUNTIF('Data Entry'!$P12,"*"&amp;AF$1&amp;"*")&gt;0</f>
        <v>0</v>
      </c>
      <c r="AG12" s="35" t="b">
        <f>COUNTIF('Data Entry'!$P12,"*"&amp;AG$1&amp;"*")&gt;0</f>
        <v>0</v>
      </c>
      <c r="AH12" s="35" t="b">
        <f>COUNTIF('Data Entry'!$P12,"*"&amp;AH$1&amp;"*")&gt;0</f>
        <v>0</v>
      </c>
      <c r="AI12" s="35" t="b">
        <f>COUNTIF('Data Entry'!$P12,"*"&amp;AI$1&amp;"*")&gt;0</f>
        <v>0</v>
      </c>
      <c r="AJ12" s="35" t="b">
        <f>COUNTIF('Data Entry'!$P12,"*"&amp;AJ$1&amp;"*")&gt;0</f>
        <v>0</v>
      </c>
      <c r="AK12" s="35" t="b">
        <f>COUNTIF('Data Entry'!$P12,"*"&amp;AK$1&amp;"*")&gt;0</f>
        <v>0</v>
      </c>
      <c r="AL12" s="35" t="b">
        <f>COUNTIF('Data Entry'!$P12,"*"&amp;AL$1&amp;"*")&gt;0</f>
        <v>0</v>
      </c>
      <c r="AM12" s="35" t="b">
        <f>COUNTIF('Data Entry'!$P12,"*"&amp;AM$1&amp;"*")&gt;0</f>
        <v>0</v>
      </c>
      <c r="AN12" s="35" t="b">
        <f>COUNTIF('Data Entry'!$P12,"*"&amp;AN$1&amp;"*")&gt;0</f>
        <v>0</v>
      </c>
      <c r="AO12" s="35" t="b">
        <f>COUNTIF('Data Entry'!$P12,"*"&amp;AO$1&amp;"*")&gt;0</f>
        <v>0</v>
      </c>
      <c r="AP12" s="35" t="b">
        <f>COUNTIF('Data Entry'!$P12,"*"&amp;AP$1&amp;"*")&gt;0</f>
        <v>0</v>
      </c>
      <c r="AQ12" s="35" t="b">
        <f>COUNTIF('Data Entry'!$P12,"*"&amp;AQ$1&amp;"*")&gt;0</f>
        <v>0</v>
      </c>
      <c r="AR12" s="35" t="b">
        <f>COUNTIF('Data Entry'!$P12,"*"&amp;AR$1&amp;"*")&gt;0</f>
        <v>0</v>
      </c>
      <c r="AS12" s="35" t="b">
        <f>COUNTIF('Data Entry'!$P12,"*"&amp;AS$1&amp;"*")&gt;0</f>
        <v>0</v>
      </c>
      <c r="AT12" s="35" t="b">
        <f>COUNTIF('Data Entry'!$P12,"*"&amp;AT$1&amp;"*")&gt;0</f>
        <v>0</v>
      </c>
      <c r="AU12" s="36">
        <f t="shared" si="0"/>
        <v>1</v>
      </c>
      <c r="AV12" s="36">
        <f t="shared" si="1"/>
        <v>1</v>
      </c>
      <c r="AW12" s="36">
        <f t="shared" si="2"/>
        <v>1</v>
      </c>
      <c r="AX12" s="36">
        <f t="shared" si="3"/>
        <v>1</v>
      </c>
      <c r="AY12" s="36">
        <f t="shared" si="4"/>
        <v>1</v>
      </c>
      <c r="AZ12" s="36">
        <f t="shared" si="5"/>
        <v>1</v>
      </c>
      <c r="BA12" s="36">
        <f t="shared" si="6"/>
        <v>0</v>
      </c>
      <c r="BB12" s="36">
        <f t="shared" si="7"/>
        <v>0</v>
      </c>
    </row>
    <row r="13" spans="1:54" ht="15.75" customHeight="1">
      <c r="A13" s="28" t="str">
        <f>'Data Entry'!A13</f>
        <v>Agricultural Sciences 2345A/B</v>
      </c>
      <c r="B13" s="35" t="b">
        <f>COUNTIF('Data Entry'!$P13,"*"&amp;B$1&amp;"*")&gt;0</f>
        <v>0</v>
      </c>
      <c r="C13" s="35" t="b">
        <f>COUNTIF('Data Entry'!$P13,"*"&amp;C$1&amp;"*")&gt;0</f>
        <v>0</v>
      </c>
      <c r="D13" s="35" t="b">
        <f>COUNTIF('Data Entry'!$P13,"*"&amp;D$1&amp;"*")&gt;0</f>
        <v>1</v>
      </c>
      <c r="E13" s="35" t="b">
        <f>COUNTIF('Data Entry'!$P13,"*"&amp;E$1&amp;"*")&gt;0</f>
        <v>1</v>
      </c>
      <c r="F13" s="35" t="b">
        <f>COUNTIF('Data Entry'!$P13,"*"&amp;F$1&amp;"*")&gt;0</f>
        <v>1</v>
      </c>
      <c r="G13" s="35" t="b">
        <f>COUNTIF('Data Entry'!$P13,"*"&amp;G$1&amp;"*")&gt;0</f>
        <v>1</v>
      </c>
      <c r="H13" s="35" t="b">
        <f>COUNTIF('Data Entry'!$P13,"*"&amp;H$1&amp;"*")&gt;0</f>
        <v>0</v>
      </c>
      <c r="I13" s="35" t="b">
        <f>COUNTIF('Data Entry'!$P13,"*"&amp;I$1&amp;"*")&gt;0</f>
        <v>1</v>
      </c>
      <c r="J13" s="35" t="b">
        <f>COUNTIF('Data Entry'!$P13,"*"&amp;J$1&amp;"*")&gt;0</f>
        <v>0</v>
      </c>
      <c r="K13" s="35" t="b">
        <f>COUNTIF('Data Entry'!$P13,"*"&amp;K$1&amp;"*")&gt;0</f>
        <v>0</v>
      </c>
      <c r="L13" s="35" t="b">
        <f>COUNTIF('Data Entry'!$P13,"*"&amp;L$1&amp;"*")&gt;0</f>
        <v>0</v>
      </c>
      <c r="M13" s="35" t="b">
        <f>COUNTIF('Data Entry'!$P13,"*"&amp;M$1&amp;"*")&gt;0</f>
        <v>0</v>
      </c>
      <c r="N13" s="35" t="b">
        <f>COUNTIF('Data Entry'!$P13,"*"&amp;N$1&amp;"*")&gt;0</f>
        <v>0</v>
      </c>
      <c r="O13" s="35" t="b">
        <f>COUNTIF('Data Entry'!$P13,"*"&amp;O$1&amp;"*")&gt;0</f>
        <v>0</v>
      </c>
      <c r="P13" s="35" t="b">
        <f>COUNTIF('Data Entry'!$P13,"*"&amp;P$1&amp;"*")&gt;0</f>
        <v>0</v>
      </c>
      <c r="Q13" s="35" t="b">
        <f>COUNTIF('Data Entry'!$P13,"*"&amp;Q$1&amp;"*")&gt;0</f>
        <v>1</v>
      </c>
      <c r="R13" s="35" t="b">
        <f>COUNTIF('Data Entry'!$P13,"*"&amp;R$1&amp;"*")&gt;0</f>
        <v>0</v>
      </c>
      <c r="S13" s="35" t="b">
        <f>COUNTIF('Data Entry'!$P13,"*"&amp;S$1&amp;"*")&gt;0</f>
        <v>0</v>
      </c>
      <c r="T13" s="35" t="b">
        <f>COUNTIF('Data Entry'!$P13,"*"&amp;T$1&amp;"*")&gt;0</f>
        <v>0</v>
      </c>
      <c r="U13" s="35" t="b">
        <f>COUNTIF('Data Entry'!$P13,"*"&amp;U$1&amp;"*")&gt;0</f>
        <v>0</v>
      </c>
      <c r="V13" s="35" t="b">
        <f>COUNTIF('Data Entry'!$P13,"*"&amp;V$1&amp;"*")&gt;0</f>
        <v>1</v>
      </c>
      <c r="W13" s="35" t="b">
        <f>COUNTIF('Data Entry'!$P13,"*"&amp;W$1&amp;"*")&gt;0</f>
        <v>0</v>
      </c>
      <c r="X13" s="35" t="b">
        <f>COUNTIF('Data Entry'!$P13,"*"&amp;X$1&amp;"*")&gt;0</f>
        <v>0</v>
      </c>
      <c r="Y13" s="35" t="b">
        <f>COUNTIF('Data Entry'!$P13,"*"&amp;Y$1&amp;"*")&gt;0</f>
        <v>0</v>
      </c>
      <c r="Z13" s="35" t="b">
        <f>COUNTIF('Data Entry'!$P13,"*"&amp;Z$1&amp;"*")&gt;0</f>
        <v>0</v>
      </c>
      <c r="AA13" s="35" t="b">
        <f>COUNTIF('Data Entry'!$P13,"*"&amp;AA$1&amp;"*")&gt;0</f>
        <v>0</v>
      </c>
      <c r="AB13" s="35" t="b">
        <f>COUNTIF('Data Entry'!$P13,"*"&amp;AB$1&amp;"*")&gt;0</f>
        <v>0</v>
      </c>
      <c r="AC13" s="35" t="b">
        <f>COUNTIF('Data Entry'!$P13,"*"&amp;AC$1&amp;"*")&gt;0</f>
        <v>0</v>
      </c>
      <c r="AD13" s="35" t="b">
        <f>COUNTIF('Data Entry'!$P13,"*"&amp;AD$1&amp;"*")&gt;0</f>
        <v>0</v>
      </c>
      <c r="AE13" s="35" t="b">
        <f>COUNTIF('Data Entry'!$P13,"*"&amp;AE$1&amp;"*")&gt;0</f>
        <v>0</v>
      </c>
      <c r="AF13" s="35" t="b">
        <f>COUNTIF('Data Entry'!$P13,"*"&amp;AF$1&amp;"*")&gt;0</f>
        <v>0</v>
      </c>
      <c r="AG13" s="35" t="b">
        <f>COUNTIF('Data Entry'!$P13,"*"&amp;AG$1&amp;"*")&gt;0</f>
        <v>0</v>
      </c>
      <c r="AH13" s="35" t="b">
        <f>COUNTIF('Data Entry'!$P13,"*"&amp;AH$1&amp;"*")&gt;0</f>
        <v>0</v>
      </c>
      <c r="AI13" s="35" t="b">
        <f>COUNTIF('Data Entry'!$P13,"*"&amp;AI$1&amp;"*")&gt;0</f>
        <v>0</v>
      </c>
      <c r="AJ13" s="35" t="b">
        <f>COUNTIF('Data Entry'!$P13,"*"&amp;AJ$1&amp;"*")&gt;0</f>
        <v>0</v>
      </c>
      <c r="AK13" s="35" t="b">
        <f>COUNTIF('Data Entry'!$P13,"*"&amp;AK$1&amp;"*")&gt;0</f>
        <v>0</v>
      </c>
      <c r="AL13" s="35" t="b">
        <f>COUNTIF('Data Entry'!$P13,"*"&amp;AL$1&amp;"*")&gt;0</f>
        <v>0</v>
      </c>
      <c r="AM13" s="35" t="b">
        <f>COUNTIF('Data Entry'!$P13,"*"&amp;AM$1&amp;"*")&gt;0</f>
        <v>0</v>
      </c>
      <c r="AN13" s="35" t="b">
        <f>COUNTIF('Data Entry'!$P13,"*"&amp;AN$1&amp;"*")&gt;0</f>
        <v>0</v>
      </c>
      <c r="AO13" s="35" t="b">
        <f>COUNTIF('Data Entry'!$P13,"*"&amp;AO$1&amp;"*")&gt;0</f>
        <v>0</v>
      </c>
      <c r="AP13" s="35" t="b">
        <f>COUNTIF('Data Entry'!$P13,"*"&amp;AP$1&amp;"*")&gt;0</f>
        <v>0</v>
      </c>
      <c r="AQ13" s="35" t="b">
        <f>COUNTIF('Data Entry'!$P13,"*"&amp;AQ$1&amp;"*")&gt;0</f>
        <v>0</v>
      </c>
      <c r="AR13" s="35" t="b">
        <f>COUNTIF('Data Entry'!$P13,"*"&amp;AR$1&amp;"*")&gt;0</f>
        <v>0</v>
      </c>
      <c r="AS13" s="35" t="b">
        <f>COUNTIF('Data Entry'!$P13,"*"&amp;AS$1&amp;"*")&gt;0</f>
        <v>0</v>
      </c>
      <c r="AT13" s="35" t="b">
        <f>COUNTIF('Data Entry'!$P13,"*"&amp;AT$1&amp;"*")&gt;0</f>
        <v>0</v>
      </c>
      <c r="AU13" s="36">
        <f t="shared" si="0"/>
        <v>0</v>
      </c>
      <c r="AV13" s="36">
        <f t="shared" si="1"/>
        <v>1</v>
      </c>
      <c r="AW13" s="36">
        <f t="shared" si="2"/>
        <v>1</v>
      </c>
      <c r="AX13" s="36">
        <f t="shared" si="3"/>
        <v>1</v>
      </c>
      <c r="AY13" s="36">
        <f t="shared" si="4"/>
        <v>1</v>
      </c>
      <c r="AZ13" s="36">
        <f t="shared" si="5"/>
        <v>0</v>
      </c>
      <c r="BA13" s="36">
        <f t="shared" si="6"/>
        <v>0</v>
      </c>
      <c r="BB13" s="36">
        <f t="shared" si="7"/>
        <v>0</v>
      </c>
    </row>
    <row r="14" spans="1:54" ht="15.75" customHeight="1">
      <c r="A14" s="28" t="str">
        <f>'Data Entry'!A14</f>
        <v>Agricultural Sciences 2462E</v>
      </c>
      <c r="B14" s="35" t="b">
        <f>COUNTIF('Data Entry'!$P14,"*"&amp;B$1&amp;"*")&gt;0</f>
        <v>0</v>
      </c>
      <c r="C14" s="35" t="b">
        <f>COUNTIF('Data Entry'!$P14,"*"&amp;C$1&amp;"*")&gt;0</f>
        <v>1</v>
      </c>
      <c r="D14" s="35" t="b">
        <f>COUNTIF('Data Entry'!$P14,"*"&amp;D$1&amp;"*")&gt;0</f>
        <v>1</v>
      </c>
      <c r="E14" s="35" t="b">
        <f>COUNTIF('Data Entry'!$P14,"*"&amp;E$1&amp;"*")&gt;0</f>
        <v>1</v>
      </c>
      <c r="F14" s="35" t="b">
        <f>COUNTIF('Data Entry'!$P14,"*"&amp;F$1&amp;"*")&gt;0</f>
        <v>1</v>
      </c>
      <c r="G14" s="35" t="b">
        <f>COUNTIF('Data Entry'!$P14,"*"&amp;G$1&amp;"*")&gt;0</f>
        <v>1</v>
      </c>
      <c r="H14" s="35" t="b">
        <f>COUNTIF('Data Entry'!$P14,"*"&amp;H$1&amp;"*")&gt;0</f>
        <v>0</v>
      </c>
      <c r="I14" s="35" t="b">
        <f>COUNTIF('Data Entry'!$P14,"*"&amp;I$1&amp;"*")&gt;0</f>
        <v>0</v>
      </c>
      <c r="J14" s="35" t="b">
        <f>COUNTIF('Data Entry'!$P14,"*"&amp;J$1&amp;"*")&gt;0</f>
        <v>0</v>
      </c>
      <c r="K14" s="35" t="b">
        <f>COUNTIF('Data Entry'!$P14,"*"&amp;K$1&amp;"*")&gt;0</f>
        <v>1</v>
      </c>
      <c r="L14" s="35" t="b">
        <f>COUNTIF('Data Entry'!$P14,"*"&amp;L$1&amp;"*")&gt;0</f>
        <v>0</v>
      </c>
      <c r="M14" s="35" t="b">
        <f>COUNTIF('Data Entry'!$P14,"*"&amp;M$1&amp;"*")&gt;0</f>
        <v>0</v>
      </c>
      <c r="N14" s="35" t="b">
        <f>COUNTIF('Data Entry'!$P14,"*"&amp;N$1&amp;"*")&gt;0</f>
        <v>0</v>
      </c>
      <c r="O14" s="35" t="b">
        <f>COUNTIF('Data Entry'!$P14,"*"&amp;O$1&amp;"*")&gt;0</f>
        <v>0</v>
      </c>
      <c r="P14" s="35" t="b">
        <f>COUNTIF('Data Entry'!$P14,"*"&amp;P$1&amp;"*")&gt;0</f>
        <v>0</v>
      </c>
      <c r="Q14" s="35" t="b">
        <f>COUNTIF('Data Entry'!$P14,"*"&amp;Q$1&amp;"*")&gt;0</f>
        <v>0</v>
      </c>
      <c r="R14" s="35" t="b">
        <f>COUNTIF('Data Entry'!$P14,"*"&amp;R$1&amp;"*")&gt;0</f>
        <v>0</v>
      </c>
      <c r="S14" s="35" t="b">
        <f>COUNTIF('Data Entry'!$P14,"*"&amp;S$1&amp;"*")&gt;0</f>
        <v>0</v>
      </c>
      <c r="T14" s="35" t="b">
        <f>COUNTIF('Data Entry'!$P14,"*"&amp;T$1&amp;"*")&gt;0</f>
        <v>0</v>
      </c>
      <c r="U14" s="35" t="b">
        <f>COUNTIF('Data Entry'!$P14,"*"&amp;U$1&amp;"*")&gt;0</f>
        <v>0</v>
      </c>
      <c r="V14" s="35" t="b">
        <f>COUNTIF('Data Entry'!$P14,"*"&amp;V$1&amp;"*")&gt;0</f>
        <v>1</v>
      </c>
      <c r="W14" s="35" t="b">
        <f>COUNTIF('Data Entry'!$P14,"*"&amp;W$1&amp;"*")&gt;0</f>
        <v>1</v>
      </c>
      <c r="X14" s="35" t="b">
        <f>COUNTIF('Data Entry'!$P14,"*"&amp;X$1&amp;"*")&gt;0</f>
        <v>0</v>
      </c>
      <c r="Y14" s="35" t="b">
        <f>COUNTIF('Data Entry'!$P14,"*"&amp;Y$1&amp;"*")&gt;0</f>
        <v>0</v>
      </c>
      <c r="Z14" s="35" t="b">
        <f>COUNTIF('Data Entry'!$P14,"*"&amp;Z$1&amp;"*")&gt;0</f>
        <v>0</v>
      </c>
      <c r="AA14" s="35" t="b">
        <f>COUNTIF('Data Entry'!$P14,"*"&amp;AA$1&amp;"*")&gt;0</f>
        <v>0</v>
      </c>
      <c r="AB14" s="35" t="b">
        <f>COUNTIF('Data Entry'!$P14,"*"&amp;AB$1&amp;"*")&gt;0</f>
        <v>0</v>
      </c>
      <c r="AC14" s="35" t="b">
        <f>COUNTIF('Data Entry'!$P14,"*"&amp;AC$1&amp;"*")&gt;0</f>
        <v>0</v>
      </c>
      <c r="AD14" s="35" t="b">
        <f>COUNTIF('Data Entry'!$P14,"*"&amp;AD$1&amp;"*")&gt;0</f>
        <v>0</v>
      </c>
      <c r="AE14" s="35" t="b">
        <f>COUNTIF('Data Entry'!$P14,"*"&amp;AE$1&amp;"*")&gt;0</f>
        <v>0</v>
      </c>
      <c r="AF14" s="35" t="b">
        <f>COUNTIF('Data Entry'!$P14,"*"&amp;AF$1&amp;"*")&gt;0</f>
        <v>0</v>
      </c>
      <c r="AG14" s="35" t="b">
        <f>COUNTIF('Data Entry'!$P14,"*"&amp;AG$1&amp;"*")&gt;0</f>
        <v>0</v>
      </c>
      <c r="AH14" s="35" t="b">
        <f>COUNTIF('Data Entry'!$P14,"*"&amp;AH$1&amp;"*")&gt;0</f>
        <v>0</v>
      </c>
      <c r="AI14" s="35" t="b">
        <f>COUNTIF('Data Entry'!$P14,"*"&amp;AI$1&amp;"*")&gt;0</f>
        <v>0</v>
      </c>
      <c r="AJ14" s="35" t="b">
        <f>COUNTIF('Data Entry'!$P14,"*"&amp;AJ$1&amp;"*")&gt;0</f>
        <v>0</v>
      </c>
      <c r="AK14" s="35" t="b">
        <f>COUNTIF('Data Entry'!$P14,"*"&amp;AK$1&amp;"*")&gt;0</f>
        <v>0</v>
      </c>
      <c r="AL14" s="35" t="b">
        <f>COUNTIF('Data Entry'!$P14,"*"&amp;AL$1&amp;"*")&gt;0</f>
        <v>0</v>
      </c>
      <c r="AM14" s="35" t="b">
        <f>COUNTIF('Data Entry'!$P14,"*"&amp;AM$1&amp;"*")&gt;0</f>
        <v>0</v>
      </c>
      <c r="AN14" s="35" t="b">
        <f>COUNTIF('Data Entry'!$P14,"*"&amp;AN$1&amp;"*")&gt;0</f>
        <v>0</v>
      </c>
      <c r="AO14" s="35" t="b">
        <f>COUNTIF('Data Entry'!$P14,"*"&amp;AO$1&amp;"*")&gt;0</f>
        <v>0</v>
      </c>
      <c r="AP14" s="35" t="b">
        <f>COUNTIF('Data Entry'!$P14,"*"&amp;AP$1&amp;"*")&gt;0</f>
        <v>0</v>
      </c>
      <c r="AQ14" s="35" t="b">
        <f>COUNTIF('Data Entry'!$P14,"*"&amp;AQ$1&amp;"*")&gt;0</f>
        <v>0</v>
      </c>
      <c r="AR14" s="35" t="b">
        <f>COUNTIF('Data Entry'!$P14,"*"&amp;AR$1&amp;"*")&gt;0</f>
        <v>0</v>
      </c>
      <c r="AS14" s="35" t="b">
        <f>COUNTIF('Data Entry'!$P14,"*"&amp;AS$1&amp;"*")&gt;0</f>
        <v>0</v>
      </c>
      <c r="AT14" s="35" t="b">
        <f>COUNTIF('Data Entry'!$P14,"*"&amp;AT$1&amp;"*")&gt;0</f>
        <v>0</v>
      </c>
      <c r="AU14" s="36">
        <f t="shared" si="0"/>
        <v>1</v>
      </c>
      <c r="AV14" s="36">
        <f t="shared" si="1"/>
        <v>1</v>
      </c>
      <c r="AW14" s="36">
        <f t="shared" si="2"/>
        <v>1</v>
      </c>
      <c r="AX14" s="36">
        <f t="shared" si="3"/>
        <v>0</v>
      </c>
      <c r="AY14" s="36">
        <f t="shared" si="4"/>
        <v>1</v>
      </c>
      <c r="AZ14" s="36">
        <f t="shared" si="5"/>
        <v>0</v>
      </c>
      <c r="BA14" s="36">
        <f t="shared" si="6"/>
        <v>0</v>
      </c>
      <c r="BB14" s="36">
        <f t="shared" si="7"/>
        <v>0</v>
      </c>
    </row>
    <row r="15" spans="1:54" ht="15.75" customHeight="1">
      <c r="A15" s="28" t="str">
        <f>'Data Entry'!A15</f>
        <v>Agricultral Science 2500G</v>
      </c>
      <c r="B15" s="35" t="b">
        <f>COUNTIF('Data Entry'!$P15,"*"&amp;B$1&amp;"*")&gt;0</f>
        <v>0</v>
      </c>
      <c r="C15" s="35" t="b">
        <f>COUNTIF('Data Entry'!$P15,"*"&amp;C$1&amp;"*")&gt;0</f>
        <v>1</v>
      </c>
      <c r="D15" s="35" t="b">
        <f>COUNTIF('Data Entry'!$P15,"*"&amp;D$1&amp;"*")&gt;0</f>
        <v>0</v>
      </c>
      <c r="E15" s="35" t="b">
        <f>COUNTIF('Data Entry'!$P15,"*"&amp;E$1&amp;"*")&gt;0</f>
        <v>0</v>
      </c>
      <c r="F15" s="35" t="b">
        <f>COUNTIF('Data Entry'!$P15,"*"&amp;F$1&amp;"*")&gt;0</f>
        <v>0</v>
      </c>
      <c r="G15" s="35" t="b">
        <f>COUNTIF('Data Entry'!$P15,"*"&amp;G$1&amp;"*")&gt;0</f>
        <v>0</v>
      </c>
      <c r="H15" s="35" t="b">
        <f>COUNTIF('Data Entry'!$P15,"*"&amp;H$1&amp;"*")&gt;0</f>
        <v>0</v>
      </c>
      <c r="I15" s="35" t="b">
        <f>COUNTIF('Data Entry'!$P15,"*"&amp;I$1&amp;"*")&gt;0</f>
        <v>0</v>
      </c>
      <c r="J15" s="35" t="b">
        <f>COUNTIF('Data Entry'!$P15,"*"&amp;J$1&amp;"*")&gt;0</f>
        <v>0</v>
      </c>
      <c r="K15" s="35" t="b">
        <f>COUNTIF('Data Entry'!$P15,"*"&amp;K$1&amp;"*")&gt;0</f>
        <v>1</v>
      </c>
      <c r="L15" s="35" t="b">
        <f>COUNTIF('Data Entry'!$P15,"*"&amp;L$1&amp;"*")&gt;0</f>
        <v>0</v>
      </c>
      <c r="M15" s="35" t="b">
        <f>COUNTIF('Data Entry'!$P15,"*"&amp;M$1&amp;"*")&gt;0</f>
        <v>0</v>
      </c>
      <c r="N15" s="35" t="b">
        <f>COUNTIF('Data Entry'!$P15,"*"&amp;N$1&amp;"*")&gt;0</f>
        <v>1</v>
      </c>
      <c r="O15" s="35" t="b">
        <f>COUNTIF('Data Entry'!$P15,"*"&amp;O$1&amp;"*")&gt;0</f>
        <v>1</v>
      </c>
      <c r="P15" s="35" t="b">
        <f>COUNTIF('Data Entry'!$P15,"*"&amp;P$1&amp;"*")&gt;0</f>
        <v>0</v>
      </c>
      <c r="Q15" s="35" t="b">
        <f>COUNTIF('Data Entry'!$P15,"*"&amp;Q$1&amp;"*")&gt;0</f>
        <v>0</v>
      </c>
      <c r="R15" s="35" t="b">
        <f>COUNTIF('Data Entry'!$P15,"*"&amp;R$1&amp;"*")&gt;0</f>
        <v>1</v>
      </c>
      <c r="S15" s="35" t="b">
        <f>COUNTIF('Data Entry'!$P15,"*"&amp;S$1&amp;"*")&gt;0</f>
        <v>0</v>
      </c>
      <c r="T15" s="35" t="b">
        <f>COUNTIF('Data Entry'!$P15,"*"&amp;T$1&amp;"*")&gt;0</f>
        <v>0</v>
      </c>
      <c r="U15" s="35" t="b">
        <f>COUNTIF('Data Entry'!$P15,"*"&amp;U$1&amp;"*")&gt;0</f>
        <v>0</v>
      </c>
      <c r="V15" s="35" t="b">
        <f>COUNTIF('Data Entry'!$P15,"*"&amp;V$1&amp;"*")&gt;0</f>
        <v>0</v>
      </c>
      <c r="W15" s="35" t="b">
        <f>COUNTIF('Data Entry'!$P15,"*"&amp;W$1&amp;"*")&gt;0</f>
        <v>1</v>
      </c>
      <c r="X15" s="35" t="b">
        <f>COUNTIF('Data Entry'!$P15,"*"&amp;X$1&amp;"*")&gt;0</f>
        <v>0</v>
      </c>
      <c r="Y15" s="35" t="b">
        <f>COUNTIF('Data Entry'!$P15,"*"&amp;Y$1&amp;"*")&gt;0</f>
        <v>0</v>
      </c>
      <c r="Z15" s="35" t="b">
        <f>COUNTIF('Data Entry'!$P15,"*"&amp;Z$1&amp;"*")&gt;0</f>
        <v>1</v>
      </c>
      <c r="AA15" s="35" t="b">
        <f>COUNTIF('Data Entry'!$P15,"*"&amp;AA$1&amp;"*")&gt;0</f>
        <v>0</v>
      </c>
      <c r="AB15" s="35" t="b">
        <f>COUNTIF('Data Entry'!$P15,"*"&amp;AB$1&amp;"*")&gt;0</f>
        <v>1</v>
      </c>
      <c r="AC15" s="35" t="b">
        <f>COUNTIF('Data Entry'!$P15,"*"&amp;AC$1&amp;"*")&gt;0</f>
        <v>1</v>
      </c>
      <c r="AD15" s="35" t="b">
        <f>COUNTIF('Data Entry'!$P15,"*"&amp;AD$1&amp;"*")&gt;0</f>
        <v>0</v>
      </c>
      <c r="AE15" s="35" t="b">
        <f>COUNTIF('Data Entry'!$P15,"*"&amp;AE$1&amp;"*")&gt;0</f>
        <v>1</v>
      </c>
      <c r="AF15" s="35" t="b">
        <f>COUNTIF('Data Entry'!$P15,"*"&amp;AF$1&amp;"*")&gt;0</f>
        <v>0</v>
      </c>
      <c r="AG15" s="35" t="b">
        <f>COUNTIF('Data Entry'!$P15,"*"&amp;AG$1&amp;"*")&gt;0</f>
        <v>0</v>
      </c>
      <c r="AH15" s="35" t="b">
        <f>COUNTIF('Data Entry'!$P15,"*"&amp;AH$1&amp;"*")&gt;0</f>
        <v>0</v>
      </c>
      <c r="AI15" s="35" t="b">
        <f>COUNTIF('Data Entry'!$P15,"*"&amp;AI$1&amp;"*")&gt;0</f>
        <v>0</v>
      </c>
      <c r="AJ15" s="35" t="b">
        <f>COUNTIF('Data Entry'!$P15,"*"&amp;AJ$1&amp;"*")&gt;0</f>
        <v>0</v>
      </c>
      <c r="AK15" s="35" t="b">
        <f>COUNTIF('Data Entry'!$P15,"*"&amp;AK$1&amp;"*")&gt;0</f>
        <v>0</v>
      </c>
      <c r="AL15" s="35" t="b">
        <f>COUNTIF('Data Entry'!$P15,"*"&amp;AL$1&amp;"*")&gt;0</f>
        <v>0</v>
      </c>
      <c r="AM15" s="35" t="b">
        <f>COUNTIF('Data Entry'!$P15,"*"&amp;AM$1&amp;"*")&gt;0</f>
        <v>0</v>
      </c>
      <c r="AN15" s="35" t="b">
        <f>COUNTIF('Data Entry'!$P15,"*"&amp;AN$1&amp;"*")&gt;0</f>
        <v>0</v>
      </c>
      <c r="AO15" s="35" t="b">
        <f>COUNTIF('Data Entry'!$P15,"*"&amp;AO$1&amp;"*")&gt;0</f>
        <v>0</v>
      </c>
      <c r="AP15" s="35" t="b">
        <f>COUNTIF('Data Entry'!$P15,"*"&amp;AP$1&amp;"*")&gt;0</f>
        <v>0</v>
      </c>
      <c r="AQ15" s="35" t="b">
        <f>COUNTIF('Data Entry'!$P15,"*"&amp;AQ$1&amp;"*")&gt;0</f>
        <v>0</v>
      </c>
      <c r="AR15" s="35" t="b">
        <f>COUNTIF('Data Entry'!$P15,"*"&amp;AR$1&amp;"*")&gt;0</f>
        <v>0</v>
      </c>
      <c r="AS15" s="35" t="b">
        <f>COUNTIF('Data Entry'!$P15,"*"&amp;AS$1&amp;"*")&gt;0</f>
        <v>0</v>
      </c>
      <c r="AT15" s="35" t="b">
        <f>COUNTIF('Data Entry'!$P15,"*"&amp;AT$1&amp;"*")&gt;0</f>
        <v>0</v>
      </c>
      <c r="AU15" s="36">
        <f t="shared" si="0"/>
        <v>1</v>
      </c>
      <c r="AV15" s="36">
        <f t="shared" si="1"/>
        <v>0</v>
      </c>
      <c r="AW15" s="36">
        <f t="shared" si="2"/>
        <v>1</v>
      </c>
      <c r="AX15" s="36">
        <f t="shared" si="3"/>
        <v>1</v>
      </c>
      <c r="AY15" s="36">
        <f t="shared" si="4"/>
        <v>1</v>
      </c>
      <c r="AZ15" s="36">
        <f t="shared" si="5"/>
        <v>1</v>
      </c>
      <c r="BA15" s="36">
        <f t="shared" si="6"/>
        <v>0</v>
      </c>
      <c r="BB15" s="36">
        <f t="shared" si="7"/>
        <v>0</v>
      </c>
    </row>
    <row r="16" spans="1:54" ht="15.75" customHeight="1">
      <c r="A16" s="28" t="str">
        <f>'Data Entry'!A16</f>
        <v>Agricultural Sciences 2581A</v>
      </c>
      <c r="B16" s="35" t="b">
        <f>COUNTIF('Data Entry'!$P16,"*"&amp;B$1&amp;"*")&gt;0</f>
        <v>0</v>
      </c>
      <c r="C16" s="35" t="b">
        <f>COUNTIF('Data Entry'!$P16,"*"&amp;C$1&amp;"*")&gt;0</f>
        <v>1</v>
      </c>
      <c r="D16" s="35" t="b">
        <f>COUNTIF('Data Entry'!$P16,"*"&amp;D$1&amp;"*")&gt;0</f>
        <v>0</v>
      </c>
      <c r="E16" s="35" t="b">
        <f>COUNTIF('Data Entry'!$P16,"*"&amp;E$1&amp;"*")&gt;0</f>
        <v>0</v>
      </c>
      <c r="F16" s="35" t="b">
        <f>COUNTIF('Data Entry'!$P16,"*"&amp;F$1&amp;"*")&gt;0</f>
        <v>0</v>
      </c>
      <c r="G16" s="35" t="b">
        <f>COUNTIF('Data Entry'!$P16,"*"&amp;G$1&amp;"*")&gt;0</f>
        <v>1</v>
      </c>
      <c r="H16" s="35" t="b">
        <f>COUNTIF('Data Entry'!$P16,"*"&amp;H$1&amp;"*")&gt;0</f>
        <v>0</v>
      </c>
      <c r="I16" s="35" t="b">
        <f>COUNTIF('Data Entry'!$P16,"*"&amp;I$1&amp;"*")&gt;0</f>
        <v>0</v>
      </c>
      <c r="J16" s="35" t="b">
        <f>COUNTIF('Data Entry'!$P16,"*"&amp;J$1&amp;"*")&gt;0</f>
        <v>0</v>
      </c>
      <c r="K16" s="35" t="b">
        <f>COUNTIF('Data Entry'!$P16,"*"&amp;K$1&amp;"*")&gt;0</f>
        <v>1</v>
      </c>
      <c r="L16" s="35" t="b">
        <f>COUNTIF('Data Entry'!$P16,"*"&amp;L$1&amp;"*")&gt;0</f>
        <v>0</v>
      </c>
      <c r="M16" s="35" t="b">
        <f>COUNTIF('Data Entry'!$P16,"*"&amp;M$1&amp;"*")&gt;0</f>
        <v>0</v>
      </c>
      <c r="N16" s="35" t="b">
        <f>COUNTIF('Data Entry'!$P16,"*"&amp;N$1&amp;"*")&gt;0</f>
        <v>0</v>
      </c>
      <c r="O16" s="35" t="b">
        <f>COUNTIF('Data Entry'!$P16,"*"&amp;O$1&amp;"*")&gt;0</f>
        <v>1</v>
      </c>
      <c r="P16" s="35" t="b">
        <f>COUNTIF('Data Entry'!$P16,"*"&amp;P$1&amp;"*")&gt;0</f>
        <v>0</v>
      </c>
      <c r="Q16" s="35" t="b">
        <f>COUNTIF('Data Entry'!$P16,"*"&amp;Q$1&amp;"*")&gt;0</f>
        <v>0</v>
      </c>
      <c r="R16" s="35" t="b">
        <f>COUNTIF('Data Entry'!$P16,"*"&amp;R$1&amp;"*")&gt;0</f>
        <v>0</v>
      </c>
      <c r="S16" s="35" t="b">
        <f>COUNTIF('Data Entry'!$P16,"*"&amp;S$1&amp;"*")&gt;0</f>
        <v>0</v>
      </c>
      <c r="T16" s="35" t="b">
        <f>COUNTIF('Data Entry'!$P16,"*"&amp;T$1&amp;"*")&gt;0</f>
        <v>0</v>
      </c>
      <c r="U16" s="35" t="b">
        <f>COUNTIF('Data Entry'!$P16,"*"&amp;U$1&amp;"*")&gt;0</f>
        <v>0</v>
      </c>
      <c r="V16" s="35" t="b">
        <f>COUNTIF('Data Entry'!$P16,"*"&amp;V$1&amp;"*")&gt;0</f>
        <v>0</v>
      </c>
      <c r="W16" s="35" t="b">
        <f>COUNTIF('Data Entry'!$P16,"*"&amp;W$1&amp;"*")&gt;0</f>
        <v>0</v>
      </c>
      <c r="X16" s="35" t="b">
        <f>COUNTIF('Data Entry'!$P16,"*"&amp;X$1&amp;"*")&gt;0</f>
        <v>1</v>
      </c>
      <c r="Y16" s="35" t="b">
        <f>COUNTIF('Data Entry'!$P16,"*"&amp;Y$1&amp;"*")&gt;0</f>
        <v>1</v>
      </c>
      <c r="Z16" s="35" t="b">
        <f>COUNTIF('Data Entry'!$P16,"*"&amp;Z$1&amp;"*")&gt;0</f>
        <v>0</v>
      </c>
      <c r="AA16" s="35" t="b">
        <f>COUNTIF('Data Entry'!$P16,"*"&amp;AA$1&amp;"*")&gt;0</f>
        <v>0</v>
      </c>
      <c r="AB16" s="35" t="b">
        <f>COUNTIF('Data Entry'!$P16,"*"&amp;AB$1&amp;"*")&gt;0</f>
        <v>0</v>
      </c>
      <c r="AC16" s="35" t="b">
        <f>COUNTIF('Data Entry'!$P16,"*"&amp;AC$1&amp;"*")&gt;0</f>
        <v>0</v>
      </c>
      <c r="AD16" s="35" t="b">
        <f>COUNTIF('Data Entry'!$P16,"*"&amp;AD$1&amp;"*")&gt;0</f>
        <v>0</v>
      </c>
      <c r="AE16" s="35" t="b">
        <f>COUNTIF('Data Entry'!$P16,"*"&amp;AE$1&amp;"*")&gt;0</f>
        <v>0</v>
      </c>
      <c r="AF16" s="35" t="b">
        <f>COUNTIF('Data Entry'!$P16,"*"&amp;AF$1&amp;"*")&gt;0</f>
        <v>0</v>
      </c>
      <c r="AG16" s="35" t="b">
        <f>COUNTIF('Data Entry'!$P16,"*"&amp;AG$1&amp;"*")&gt;0</f>
        <v>0</v>
      </c>
      <c r="AH16" s="35" t="b">
        <f>COUNTIF('Data Entry'!$P16,"*"&amp;AH$1&amp;"*")&gt;0</f>
        <v>0</v>
      </c>
      <c r="AI16" s="35" t="b">
        <f>COUNTIF('Data Entry'!$P16,"*"&amp;AI$1&amp;"*")&gt;0</f>
        <v>0</v>
      </c>
      <c r="AJ16" s="35" t="b">
        <f>COUNTIF('Data Entry'!$P16,"*"&amp;AJ$1&amp;"*")&gt;0</f>
        <v>0</v>
      </c>
      <c r="AK16" s="35" t="b">
        <f>COUNTIF('Data Entry'!$P16,"*"&amp;AK$1&amp;"*")&gt;0</f>
        <v>0</v>
      </c>
      <c r="AL16" s="35" t="b">
        <f>COUNTIF('Data Entry'!$P16,"*"&amp;AL$1&amp;"*")&gt;0</f>
        <v>0</v>
      </c>
      <c r="AM16" s="35" t="b">
        <f>COUNTIF('Data Entry'!$P16,"*"&amp;AM$1&amp;"*")&gt;0</f>
        <v>0</v>
      </c>
      <c r="AN16" s="35" t="b">
        <f>COUNTIF('Data Entry'!$P16,"*"&amp;AN$1&amp;"*")&gt;0</f>
        <v>0</v>
      </c>
      <c r="AO16" s="35" t="b">
        <f>COUNTIF('Data Entry'!$P16,"*"&amp;AO$1&amp;"*")&gt;0</f>
        <v>0</v>
      </c>
      <c r="AP16" s="35" t="b">
        <f>COUNTIF('Data Entry'!$P16,"*"&amp;AP$1&amp;"*")&gt;0</f>
        <v>0</v>
      </c>
      <c r="AQ16" s="35" t="b">
        <f>COUNTIF('Data Entry'!$P16,"*"&amp;AQ$1&amp;"*")&gt;0</f>
        <v>0</v>
      </c>
      <c r="AR16" s="35" t="b">
        <f>COUNTIF('Data Entry'!$P16,"*"&amp;AR$1&amp;"*")&gt;0</f>
        <v>0</v>
      </c>
      <c r="AS16" s="35" t="b">
        <f>COUNTIF('Data Entry'!$P16,"*"&amp;AS$1&amp;"*")&gt;0</f>
        <v>0</v>
      </c>
      <c r="AT16" s="35" t="b">
        <f>COUNTIF('Data Entry'!$P16,"*"&amp;AT$1&amp;"*")&gt;0</f>
        <v>0</v>
      </c>
      <c r="AU16" s="36">
        <f t="shared" si="0"/>
        <v>1</v>
      </c>
      <c r="AV16" s="36">
        <f t="shared" si="1"/>
        <v>1</v>
      </c>
      <c r="AW16" s="36">
        <f t="shared" si="2"/>
        <v>1</v>
      </c>
      <c r="AX16" s="36">
        <f t="shared" si="3"/>
        <v>1</v>
      </c>
      <c r="AY16" s="36">
        <f t="shared" si="4"/>
        <v>1</v>
      </c>
      <c r="AZ16" s="36">
        <f t="shared" si="5"/>
        <v>0</v>
      </c>
      <c r="BA16" s="36">
        <f t="shared" si="6"/>
        <v>0</v>
      </c>
      <c r="BB16" s="36">
        <f t="shared" si="7"/>
        <v>0</v>
      </c>
    </row>
    <row r="17" spans="1:54" ht="15.75" customHeight="1">
      <c r="A17" s="28" t="str">
        <f>'Data Entry'!A17</f>
        <v>Agricultural Sciences 2582B</v>
      </c>
      <c r="B17" s="35" t="b">
        <f>COUNTIF('Data Entry'!$P17,"*"&amp;B$1&amp;"*")&gt;0</f>
        <v>0</v>
      </c>
      <c r="C17" s="35" t="b">
        <f>COUNTIF('Data Entry'!$P17,"*"&amp;C$1&amp;"*")&gt;0</f>
        <v>1</v>
      </c>
      <c r="D17" s="35" t="b">
        <f>COUNTIF('Data Entry'!$P17,"*"&amp;D$1&amp;"*")&gt;0</f>
        <v>1</v>
      </c>
      <c r="E17" s="35" t="b">
        <f>COUNTIF('Data Entry'!$P17,"*"&amp;E$1&amp;"*")&gt;0</f>
        <v>0</v>
      </c>
      <c r="F17" s="35" t="b">
        <f>COUNTIF('Data Entry'!$P17,"*"&amp;F$1&amp;"*")&gt;0</f>
        <v>0</v>
      </c>
      <c r="G17" s="35" t="b">
        <f>COUNTIF('Data Entry'!$P17,"*"&amp;G$1&amp;"*")&gt;0</f>
        <v>1</v>
      </c>
      <c r="H17" s="35" t="b">
        <f>COUNTIF('Data Entry'!$P17,"*"&amp;H$1&amp;"*")&gt;0</f>
        <v>0</v>
      </c>
      <c r="I17" s="35" t="b">
        <f>COUNTIF('Data Entry'!$P17,"*"&amp;I$1&amp;"*")&gt;0</f>
        <v>0</v>
      </c>
      <c r="J17" s="35" t="b">
        <f>COUNTIF('Data Entry'!$P17,"*"&amp;J$1&amp;"*")&gt;0</f>
        <v>0</v>
      </c>
      <c r="K17" s="35" t="b">
        <f>COUNTIF('Data Entry'!$P17,"*"&amp;K$1&amp;"*")&gt;0</f>
        <v>1</v>
      </c>
      <c r="L17" s="35" t="b">
        <f>COUNTIF('Data Entry'!$P17,"*"&amp;L$1&amp;"*")&gt;0</f>
        <v>0</v>
      </c>
      <c r="M17" s="35" t="b">
        <f>COUNTIF('Data Entry'!$P17,"*"&amp;M$1&amp;"*")&gt;0</f>
        <v>0</v>
      </c>
      <c r="N17" s="35" t="b">
        <f>COUNTIF('Data Entry'!$P17,"*"&amp;N$1&amp;"*")&gt;0</f>
        <v>0</v>
      </c>
      <c r="O17" s="35" t="b">
        <f>COUNTIF('Data Entry'!$P17,"*"&amp;O$1&amp;"*")&gt;0</f>
        <v>1</v>
      </c>
      <c r="P17" s="35" t="b">
        <f>COUNTIF('Data Entry'!$P17,"*"&amp;P$1&amp;"*")&gt;0</f>
        <v>0</v>
      </c>
      <c r="Q17" s="35" t="b">
        <f>COUNTIF('Data Entry'!$P17,"*"&amp;Q$1&amp;"*")&gt;0</f>
        <v>0</v>
      </c>
      <c r="R17" s="35" t="b">
        <f>COUNTIF('Data Entry'!$P17,"*"&amp;R$1&amp;"*")&gt;0</f>
        <v>0</v>
      </c>
      <c r="S17" s="35" t="b">
        <f>COUNTIF('Data Entry'!$P17,"*"&amp;S$1&amp;"*")&gt;0</f>
        <v>0</v>
      </c>
      <c r="T17" s="35" t="b">
        <f>COUNTIF('Data Entry'!$P17,"*"&amp;T$1&amp;"*")&gt;0</f>
        <v>0</v>
      </c>
      <c r="U17" s="35" t="b">
        <f>COUNTIF('Data Entry'!$P17,"*"&amp;U$1&amp;"*")&gt;0</f>
        <v>0</v>
      </c>
      <c r="V17" s="35" t="b">
        <f>COUNTIF('Data Entry'!$P17,"*"&amp;V$1&amp;"*")&gt;0</f>
        <v>1</v>
      </c>
      <c r="W17" s="35" t="b">
        <f>COUNTIF('Data Entry'!$P17,"*"&amp;W$1&amp;"*")&gt;0</f>
        <v>0</v>
      </c>
      <c r="X17" s="35" t="b">
        <f>COUNTIF('Data Entry'!$P17,"*"&amp;X$1&amp;"*")&gt;0</f>
        <v>1</v>
      </c>
      <c r="Y17" s="35" t="b">
        <f>COUNTIF('Data Entry'!$P17,"*"&amp;Y$1&amp;"*")&gt;0</f>
        <v>0</v>
      </c>
      <c r="Z17" s="35" t="b">
        <f>COUNTIF('Data Entry'!$P17,"*"&amp;Z$1&amp;"*")&gt;0</f>
        <v>1</v>
      </c>
      <c r="AA17" s="35" t="b">
        <f>COUNTIF('Data Entry'!$P17,"*"&amp;AA$1&amp;"*")&gt;0</f>
        <v>0</v>
      </c>
      <c r="AB17" s="35" t="b">
        <f>COUNTIF('Data Entry'!$P17,"*"&amp;AB$1&amp;"*")&gt;0</f>
        <v>1</v>
      </c>
      <c r="AC17" s="35" t="b">
        <f>COUNTIF('Data Entry'!$P17,"*"&amp;AC$1&amp;"*")&gt;0</f>
        <v>0</v>
      </c>
      <c r="AD17" s="35" t="b">
        <f>COUNTIF('Data Entry'!$P17,"*"&amp;AD$1&amp;"*")&gt;0</f>
        <v>0</v>
      </c>
      <c r="AE17" s="35" t="b">
        <f>COUNTIF('Data Entry'!$P17,"*"&amp;AE$1&amp;"*")&gt;0</f>
        <v>0</v>
      </c>
      <c r="AF17" s="35" t="b">
        <f>COUNTIF('Data Entry'!$P17,"*"&amp;AF$1&amp;"*")&gt;0</f>
        <v>0</v>
      </c>
      <c r="AG17" s="35" t="b">
        <f>COUNTIF('Data Entry'!$P17,"*"&amp;AG$1&amp;"*")&gt;0</f>
        <v>0</v>
      </c>
      <c r="AH17" s="35" t="b">
        <f>COUNTIF('Data Entry'!$P17,"*"&amp;AH$1&amp;"*")&gt;0</f>
        <v>0</v>
      </c>
      <c r="AI17" s="35" t="b">
        <f>COUNTIF('Data Entry'!$P17,"*"&amp;AI$1&amp;"*")&gt;0</f>
        <v>0</v>
      </c>
      <c r="AJ17" s="35" t="b">
        <f>COUNTIF('Data Entry'!$P17,"*"&amp;AJ$1&amp;"*")&gt;0</f>
        <v>0</v>
      </c>
      <c r="AK17" s="35" t="b">
        <f>COUNTIF('Data Entry'!$P17,"*"&amp;AK$1&amp;"*")&gt;0</f>
        <v>0</v>
      </c>
      <c r="AL17" s="35" t="b">
        <f>COUNTIF('Data Entry'!$P17,"*"&amp;AL$1&amp;"*")&gt;0</f>
        <v>0</v>
      </c>
      <c r="AM17" s="35" t="b">
        <f>COUNTIF('Data Entry'!$P17,"*"&amp;AM$1&amp;"*")&gt;0</f>
        <v>0</v>
      </c>
      <c r="AN17" s="35" t="b">
        <f>COUNTIF('Data Entry'!$P17,"*"&amp;AN$1&amp;"*")&gt;0</f>
        <v>0</v>
      </c>
      <c r="AO17" s="35" t="b">
        <f>COUNTIF('Data Entry'!$P17,"*"&amp;AO$1&amp;"*")&gt;0</f>
        <v>0</v>
      </c>
      <c r="AP17" s="35" t="b">
        <f>COUNTIF('Data Entry'!$P17,"*"&amp;AP$1&amp;"*")&gt;0</f>
        <v>0</v>
      </c>
      <c r="AQ17" s="35" t="b">
        <f>COUNTIF('Data Entry'!$P17,"*"&amp;AQ$1&amp;"*")&gt;0</f>
        <v>0</v>
      </c>
      <c r="AR17" s="35" t="b">
        <f>COUNTIF('Data Entry'!$P17,"*"&amp;AR$1&amp;"*")&gt;0</f>
        <v>0</v>
      </c>
      <c r="AS17" s="35" t="b">
        <f>COUNTIF('Data Entry'!$P17,"*"&amp;AS$1&amp;"*")&gt;0</f>
        <v>0</v>
      </c>
      <c r="AT17" s="35" t="b">
        <f>COUNTIF('Data Entry'!$P17,"*"&amp;AT$1&amp;"*")&gt;0</f>
        <v>0</v>
      </c>
      <c r="AU17" s="36">
        <f t="shared" si="0"/>
        <v>1</v>
      </c>
      <c r="AV17" s="36">
        <f t="shared" si="1"/>
        <v>1</v>
      </c>
      <c r="AW17" s="36">
        <f t="shared" si="2"/>
        <v>1</v>
      </c>
      <c r="AX17" s="36">
        <f t="shared" si="3"/>
        <v>1</v>
      </c>
      <c r="AY17" s="36">
        <f t="shared" si="4"/>
        <v>1</v>
      </c>
      <c r="AZ17" s="36">
        <f t="shared" si="5"/>
        <v>1</v>
      </c>
      <c r="BA17" s="36">
        <f t="shared" si="6"/>
        <v>0</v>
      </c>
      <c r="BB17" s="36">
        <f t="shared" si="7"/>
        <v>0</v>
      </c>
    </row>
    <row r="18" spans="1:54" ht="15.75" customHeight="1">
      <c r="A18" s="28" t="str">
        <f>'Data Entry'!A18</f>
        <v>Biology 2590A/B</v>
      </c>
      <c r="B18" s="35" t="b">
        <f>COUNTIF('Data Entry'!$P18,"*"&amp;B$1&amp;"*")&gt;0</f>
        <v>0</v>
      </c>
      <c r="C18" s="35" t="b">
        <f>COUNTIF('Data Entry'!$P18,"*"&amp;C$1&amp;"*")&gt;0</f>
        <v>0</v>
      </c>
      <c r="D18" s="35" t="b">
        <f>COUNTIF('Data Entry'!$P18,"*"&amp;D$1&amp;"*")&gt;0</f>
        <v>1</v>
      </c>
      <c r="E18" s="35" t="b">
        <f>COUNTIF('Data Entry'!$P18,"*"&amp;E$1&amp;"*")&gt;0</f>
        <v>1</v>
      </c>
      <c r="F18" s="35" t="b">
        <f>COUNTIF('Data Entry'!$P18,"*"&amp;F$1&amp;"*")&gt;0</f>
        <v>1</v>
      </c>
      <c r="G18" s="35" t="b">
        <f>COUNTIF('Data Entry'!$P18,"*"&amp;G$1&amp;"*")&gt;0</f>
        <v>1</v>
      </c>
      <c r="H18" s="35" t="b">
        <f>COUNTIF('Data Entry'!$P18,"*"&amp;H$1&amp;"*")&gt;0</f>
        <v>0</v>
      </c>
      <c r="I18" s="35" t="b">
        <f>COUNTIF('Data Entry'!$P18,"*"&amp;I$1&amp;"*")&gt;0</f>
        <v>1</v>
      </c>
      <c r="J18" s="35" t="b">
        <f>COUNTIF('Data Entry'!$P18,"*"&amp;J$1&amp;"*")&gt;0</f>
        <v>0</v>
      </c>
      <c r="K18" s="35" t="b">
        <f>COUNTIF('Data Entry'!$P18,"*"&amp;K$1&amp;"*")&gt;0</f>
        <v>0</v>
      </c>
      <c r="L18" s="35" t="b">
        <f>COUNTIF('Data Entry'!$P18,"*"&amp;L$1&amp;"*")&gt;0</f>
        <v>0</v>
      </c>
      <c r="M18" s="35" t="b">
        <f>COUNTIF('Data Entry'!$P18,"*"&amp;M$1&amp;"*")&gt;0</f>
        <v>0</v>
      </c>
      <c r="N18" s="35" t="b">
        <f>COUNTIF('Data Entry'!$P18,"*"&amp;N$1&amp;"*")&gt;0</f>
        <v>0</v>
      </c>
      <c r="O18" s="35" t="b">
        <f>COUNTIF('Data Entry'!$P18,"*"&amp;O$1&amp;"*")&gt;0</f>
        <v>0</v>
      </c>
      <c r="P18" s="35" t="b">
        <f>COUNTIF('Data Entry'!$P18,"*"&amp;P$1&amp;"*")&gt;0</f>
        <v>0</v>
      </c>
      <c r="Q18" s="35" t="b">
        <f>COUNTIF('Data Entry'!$P18,"*"&amp;Q$1&amp;"*")&gt;0</f>
        <v>1</v>
      </c>
      <c r="R18" s="35" t="b">
        <f>COUNTIF('Data Entry'!$P18,"*"&amp;R$1&amp;"*")&gt;0</f>
        <v>0</v>
      </c>
      <c r="S18" s="35" t="b">
        <f>COUNTIF('Data Entry'!$P18,"*"&amp;S$1&amp;"*")&gt;0</f>
        <v>0</v>
      </c>
      <c r="T18" s="35" t="b">
        <f>COUNTIF('Data Entry'!$P18,"*"&amp;T$1&amp;"*")&gt;0</f>
        <v>0</v>
      </c>
      <c r="U18" s="35" t="b">
        <f>COUNTIF('Data Entry'!$P18,"*"&amp;U$1&amp;"*")&gt;0</f>
        <v>0</v>
      </c>
      <c r="V18" s="35" t="b">
        <f>COUNTIF('Data Entry'!$P18,"*"&amp;V$1&amp;"*")&gt;0</f>
        <v>1</v>
      </c>
      <c r="W18" s="35" t="b">
        <f>COUNTIF('Data Entry'!$P18,"*"&amp;W$1&amp;"*")&gt;0</f>
        <v>0</v>
      </c>
      <c r="X18" s="35" t="b">
        <f>COUNTIF('Data Entry'!$P18,"*"&amp;X$1&amp;"*")&gt;0</f>
        <v>0</v>
      </c>
      <c r="Y18" s="35" t="b">
        <f>COUNTIF('Data Entry'!$P18,"*"&amp;Y$1&amp;"*")&gt;0</f>
        <v>0</v>
      </c>
      <c r="Z18" s="35" t="b">
        <f>COUNTIF('Data Entry'!$P18,"*"&amp;Z$1&amp;"*")&gt;0</f>
        <v>0</v>
      </c>
      <c r="AA18" s="35" t="b">
        <f>COUNTIF('Data Entry'!$P18,"*"&amp;AA$1&amp;"*")&gt;0</f>
        <v>0</v>
      </c>
      <c r="AB18" s="35" t="b">
        <f>COUNTIF('Data Entry'!$P18,"*"&amp;AB$1&amp;"*")&gt;0</f>
        <v>0</v>
      </c>
      <c r="AC18" s="35" t="b">
        <f>COUNTIF('Data Entry'!$P18,"*"&amp;AC$1&amp;"*")&gt;0</f>
        <v>0</v>
      </c>
      <c r="AD18" s="35" t="b">
        <f>COUNTIF('Data Entry'!$P18,"*"&amp;AD$1&amp;"*")&gt;0</f>
        <v>0</v>
      </c>
      <c r="AE18" s="35" t="b">
        <f>COUNTIF('Data Entry'!$P18,"*"&amp;AE$1&amp;"*")&gt;0</f>
        <v>0</v>
      </c>
      <c r="AF18" s="35" t="b">
        <f>COUNTIF('Data Entry'!$P18,"*"&amp;AF$1&amp;"*")&gt;0</f>
        <v>0</v>
      </c>
      <c r="AG18" s="35" t="b">
        <f>COUNTIF('Data Entry'!$P18,"*"&amp;AG$1&amp;"*")&gt;0</f>
        <v>0</v>
      </c>
      <c r="AH18" s="35" t="b">
        <f>COUNTIF('Data Entry'!$P18,"*"&amp;AH$1&amp;"*")&gt;0</f>
        <v>0</v>
      </c>
      <c r="AI18" s="35" t="b">
        <f>COUNTIF('Data Entry'!$P18,"*"&amp;AI$1&amp;"*")&gt;0</f>
        <v>0</v>
      </c>
      <c r="AJ18" s="35" t="b">
        <f>COUNTIF('Data Entry'!$P18,"*"&amp;AJ$1&amp;"*")&gt;0</f>
        <v>0</v>
      </c>
      <c r="AK18" s="35" t="b">
        <f>COUNTIF('Data Entry'!$P18,"*"&amp;AK$1&amp;"*")&gt;0</f>
        <v>0</v>
      </c>
      <c r="AL18" s="35" t="b">
        <f>COUNTIF('Data Entry'!$P18,"*"&amp;AL$1&amp;"*")&gt;0</f>
        <v>0</v>
      </c>
      <c r="AM18" s="35" t="b">
        <f>COUNTIF('Data Entry'!$P18,"*"&amp;AM$1&amp;"*")&gt;0</f>
        <v>0</v>
      </c>
      <c r="AN18" s="35" t="b">
        <f>COUNTIF('Data Entry'!$P18,"*"&amp;AN$1&amp;"*")&gt;0</f>
        <v>0</v>
      </c>
      <c r="AO18" s="35" t="b">
        <f>COUNTIF('Data Entry'!$P18,"*"&amp;AO$1&amp;"*")&gt;0</f>
        <v>0</v>
      </c>
      <c r="AP18" s="35" t="b">
        <f>COUNTIF('Data Entry'!$P18,"*"&amp;AP$1&amp;"*")&gt;0</f>
        <v>0</v>
      </c>
      <c r="AQ18" s="35" t="b">
        <f>COUNTIF('Data Entry'!$P18,"*"&amp;AQ$1&amp;"*")&gt;0</f>
        <v>0</v>
      </c>
      <c r="AR18" s="35" t="b">
        <f>COUNTIF('Data Entry'!$P18,"*"&amp;AR$1&amp;"*")&gt;0</f>
        <v>0</v>
      </c>
      <c r="AS18" s="35" t="b">
        <f>COUNTIF('Data Entry'!$P18,"*"&amp;AS$1&amp;"*")&gt;0</f>
        <v>0</v>
      </c>
      <c r="AT18" s="35" t="b">
        <f>COUNTIF('Data Entry'!$P18,"*"&amp;AT$1&amp;"*")&gt;0</f>
        <v>0</v>
      </c>
      <c r="AU18" s="36">
        <f t="shared" si="0"/>
        <v>0</v>
      </c>
      <c r="AV18" s="36">
        <f t="shared" si="1"/>
        <v>1</v>
      </c>
      <c r="AW18" s="36">
        <f t="shared" si="2"/>
        <v>1</v>
      </c>
      <c r="AX18" s="36">
        <f t="shared" si="3"/>
        <v>1</v>
      </c>
      <c r="AY18" s="36">
        <f t="shared" si="4"/>
        <v>1</v>
      </c>
      <c r="AZ18" s="36">
        <f t="shared" si="5"/>
        <v>0</v>
      </c>
      <c r="BA18" s="36">
        <f t="shared" si="6"/>
        <v>0</v>
      </c>
      <c r="BB18" s="36">
        <f t="shared" si="7"/>
        <v>0</v>
      </c>
    </row>
    <row r="19" spans="1:54" ht="15.75" customHeight="1">
      <c r="A19" s="28" t="str">
        <f>'Data Entry'!A19</f>
        <v>Mathematics 2609A/B</v>
      </c>
      <c r="B19" s="35" t="b">
        <f>COUNTIF('Data Entry'!$P19,"*"&amp;B$1&amp;"*")&gt;0</f>
        <v>0</v>
      </c>
      <c r="C19" s="35" t="b">
        <f>COUNTIF('Data Entry'!$P19,"*"&amp;C$1&amp;"*")&gt;0</f>
        <v>1</v>
      </c>
      <c r="D19" s="35" t="b">
        <f>COUNTIF('Data Entry'!$P19,"*"&amp;D$1&amp;"*")&gt;0</f>
        <v>1</v>
      </c>
      <c r="E19" s="35" t="b">
        <f>COUNTIF('Data Entry'!$P19,"*"&amp;E$1&amp;"*")&gt;0</f>
        <v>1</v>
      </c>
      <c r="F19" s="35" t="b">
        <f>COUNTIF('Data Entry'!$P19,"*"&amp;F$1&amp;"*")&gt;0</f>
        <v>1</v>
      </c>
      <c r="G19" s="35" t="b">
        <f>COUNTIF('Data Entry'!$P19,"*"&amp;G$1&amp;"*")&gt;0</f>
        <v>1</v>
      </c>
      <c r="H19" s="35" t="b">
        <f>COUNTIF('Data Entry'!$P19,"*"&amp;H$1&amp;"*")&gt;0</f>
        <v>0</v>
      </c>
      <c r="I19" s="35" t="b">
        <f>COUNTIF('Data Entry'!$P19,"*"&amp;I$1&amp;"*")&gt;0</f>
        <v>0</v>
      </c>
      <c r="J19" s="35" t="b">
        <f>COUNTIF('Data Entry'!$P19,"*"&amp;J$1&amp;"*")&gt;0</f>
        <v>0</v>
      </c>
      <c r="K19" s="35" t="b">
        <f>COUNTIF('Data Entry'!$P19,"*"&amp;K$1&amp;"*")&gt;0</f>
        <v>1</v>
      </c>
      <c r="L19" s="35" t="b">
        <f>COUNTIF('Data Entry'!$P19,"*"&amp;L$1&amp;"*")&gt;0</f>
        <v>0</v>
      </c>
      <c r="M19" s="35" t="b">
        <f>COUNTIF('Data Entry'!$P19,"*"&amp;M$1&amp;"*")&gt;0</f>
        <v>0</v>
      </c>
      <c r="N19" s="35" t="b">
        <f>COUNTIF('Data Entry'!$P19,"*"&amp;N$1&amp;"*")&gt;0</f>
        <v>0</v>
      </c>
      <c r="O19" s="35" t="b">
        <f>COUNTIF('Data Entry'!$P19,"*"&amp;O$1&amp;"*")&gt;0</f>
        <v>0</v>
      </c>
      <c r="P19" s="35" t="b">
        <f>COUNTIF('Data Entry'!$P19,"*"&amp;P$1&amp;"*")&gt;0</f>
        <v>0</v>
      </c>
      <c r="Q19" s="35" t="b">
        <f>COUNTIF('Data Entry'!$P19,"*"&amp;Q$1&amp;"*")&gt;0</f>
        <v>0</v>
      </c>
      <c r="R19" s="35" t="b">
        <f>COUNTIF('Data Entry'!$P19,"*"&amp;R$1&amp;"*")&gt;0</f>
        <v>0</v>
      </c>
      <c r="S19" s="35" t="b">
        <f>COUNTIF('Data Entry'!$P19,"*"&amp;S$1&amp;"*")&gt;0</f>
        <v>0</v>
      </c>
      <c r="T19" s="35" t="b">
        <f>COUNTIF('Data Entry'!$P19,"*"&amp;T$1&amp;"*")&gt;0</f>
        <v>0</v>
      </c>
      <c r="U19" s="35" t="b">
        <f>COUNTIF('Data Entry'!$P19,"*"&amp;U$1&amp;"*")&gt;0</f>
        <v>0</v>
      </c>
      <c r="V19" s="35" t="b">
        <f>COUNTIF('Data Entry'!$P19,"*"&amp;V$1&amp;"*")&gt;0</f>
        <v>0</v>
      </c>
      <c r="W19" s="35" t="b">
        <f>COUNTIF('Data Entry'!$P19,"*"&amp;W$1&amp;"*")&gt;0</f>
        <v>0</v>
      </c>
      <c r="X19" s="35" t="b">
        <f>COUNTIF('Data Entry'!$P19,"*"&amp;X$1&amp;"*")&gt;0</f>
        <v>0</v>
      </c>
      <c r="Y19" s="35" t="b">
        <f>COUNTIF('Data Entry'!$P19,"*"&amp;Y$1&amp;"*")&gt;0</f>
        <v>0</v>
      </c>
      <c r="Z19" s="35" t="b">
        <f>COUNTIF('Data Entry'!$P19,"*"&amp;Z$1&amp;"*")&gt;0</f>
        <v>0</v>
      </c>
      <c r="AA19" s="35" t="b">
        <f>COUNTIF('Data Entry'!$P19,"*"&amp;AA$1&amp;"*")&gt;0</f>
        <v>0</v>
      </c>
      <c r="AB19" s="35" t="b">
        <f>COUNTIF('Data Entry'!$P19,"*"&amp;AB$1&amp;"*")&gt;0</f>
        <v>0</v>
      </c>
      <c r="AC19" s="35" t="b">
        <f>COUNTIF('Data Entry'!$P19,"*"&amp;AC$1&amp;"*")&gt;0</f>
        <v>0</v>
      </c>
      <c r="AD19" s="35" t="b">
        <f>COUNTIF('Data Entry'!$P19,"*"&amp;AD$1&amp;"*")&gt;0</f>
        <v>0</v>
      </c>
      <c r="AE19" s="35" t="b">
        <f>COUNTIF('Data Entry'!$P19,"*"&amp;AE$1&amp;"*")&gt;0</f>
        <v>0</v>
      </c>
      <c r="AF19" s="35" t="b">
        <f>COUNTIF('Data Entry'!$P19,"*"&amp;AF$1&amp;"*")&gt;0</f>
        <v>0</v>
      </c>
      <c r="AG19" s="35" t="b">
        <f>COUNTIF('Data Entry'!$P19,"*"&amp;AG$1&amp;"*")&gt;0</f>
        <v>0</v>
      </c>
      <c r="AH19" s="35" t="b">
        <f>COUNTIF('Data Entry'!$P19,"*"&amp;AH$1&amp;"*")&gt;0</f>
        <v>0</v>
      </c>
      <c r="AI19" s="35" t="b">
        <f>COUNTIF('Data Entry'!$P19,"*"&amp;AI$1&amp;"*")&gt;0</f>
        <v>0</v>
      </c>
      <c r="AJ19" s="35" t="b">
        <f>COUNTIF('Data Entry'!$P19,"*"&amp;AJ$1&amp;"*")&gt;0</f>
        <v>0</v>
      </c>
      <c r="AK19" s="35" t="b">
        <f>COUNTIF('Data Entry'!$P19,"*"&amp;AK$1&amp;"*")&gt;0</f>
        <v>0</v>
      </c>
      <c r="AL19" s="35" t="b">
        <f>COUNTIF('Data Entry'!$P19,"*"&amp;AL$1&amp;"*")&gt;0</f>
        <v>0</v>
      </c>
      <c r="AM19" s="35" t="b">
        <f>COUNTIF('Data Entry'!$P19,"*"&amp;AM$1&amp;"*")&gt;0</f>
        <v>0</v>
      </c>
      <c r="AN19" s="35" t="b">
        <f>COUNTIF('Data Entry'!$P19,"*"&amp;AN$1&amp;"*")&gt;0</f>
        <v>0</v>
      </c>
      <c r="AO19" s="35" t="b">
        <f>COUNTIF('Data Entry'!$P19,"*"&amp;AO$1&amp;"*")&gt;0</f>
        <v>0</v>
      </c>
      <c r="AP19" s="35" t="b">
        <f>COUNTIF('Data Entry'!$P19,"*"&amp;AP$1&amp;"*")&gt;0</f>
        <v>0</v>
      </c>
      <c r="AQ19" s="35" t="b">
        <f>COUNTIF('Data Entry'!$P19,"*"&amp;AQ$1&amp;"*")&gt;0</f>
        <v>0</v>
      </c>
      <c r="AR19" s="35" t="b">
        <f>COUNTIF('Data Entry'!$P19,"*"&amp;AR$1&amp;"*")&gt;0</f>
        <v>0</v>
      </c>
      <c r="AS19" s="35" t="b">
        <f>COUNTIF('Data Entry'!$P19,"*"&amp;AS$1&amp;"*")&gt;0</f>
        <v>0</v>
      </c>
      <c r="AT19" s="35" t="b">
        <f>COUNTIF('Data Entry'!$P19,"*"&amp;AT$1&amp;"*")&gt;0</f>
        <v>0</v>
      </c>
      <c r="AU19" s="36">
        <f t="shared" si="0"/>
        <v>1</v>
      </c>
      <c r="AV19" s="36">
        <f t="shared" si="1"/>
        <v>1</v>
      </c>
      <c r="AW19" s="36">
        <f t="shared" si="2"/>
        <v>1</v>
      </c>
      <c r="AX19" s="36">
        <f t="shared" si="3"/>
        <v>0</v>
      </c>
      <c r="AY19" s="36">
        <f t="shared" si="4"/>
        <v>0</v>
      </c>
      <c r="AZ19" s="36">
        <f t="shared" si="5"/>
        <v>0</v>
      </c>
      <c r="BA19" s="36">
        <f t="shared" si="6"/>
        <v>0</v>
      </c>
      <c r="BB19" s="36">
        <f t="shared" si="7"/>
        <v>0</v>
      </c>
    </row>
    <row r="20" spans="1:54" ht="15.75" customHeight="1">
      <c r="A20" s="28" t="str">
        <f>'Data Entry'!A20</f>
        <v>Chemistry 2913A</v>
      </c>
      <c r="B20" s="35" t="b">
        <f>COUNTIF('Data Entry'!$P20,"*"&amp;B$1&amp;"*")&gt;0</f>
        <v>0</v>
      </c>
      <c r="C20" s="35" t="b">
        <f>COUNTIF('Data Entry'!$P20,"*"&amp;C$1&amp;"*")&gt;0</f>
        <v>1</v>
      </c>
      <c r="D20" s="35" t="b">
        <f>COUNTIF('Data Entry'!$P20,"*"&amp;D$1&amp;"*")&gt;0</f>
        <v>1</v>
      </c>
      <c r="E20" s="35" t="b">
        <f>COUNTIF('Data Entry'!$P20,"*"&amp;E$1&amp;"*")&gt;0</f>
        <v>0</v>
      </c>
      <c r="F20" s="35" t="b">
        <f>COUNTIF('Data Entry'!$P20,"*"&amp;F$1&amp;"*")&gt;0</f>
        <v>0</v>
      </c>
      <c r="G20" s="35" t="b">
        <f>COUNTIF('Data Entry'!$P20,"*"&amp;G$1&amp;"*")&gt;0</f>
        <v>1</v>
      </c>
      <c r="H20" s="35" t="b">
        <f>COUNTIF('Data Entry'!$P20,"*"&amp;H$1&amp;"*")&gt;0</f>
        <v>0</v>
      </c>
      <c r="I20" s="35" t="b">
        <f>COUNTIF('Data Entry'!$P20,"*"&amp;I$1&amp;"*")&gt;0</f>
        <v>0</v>
      </c>
      <c r="J20" s="35" t="b">
        <f>COUNTIF('Data Entry'!$P20,"*"&amp;J$1&amp;"*")&gt;0</f>
        <v>0</v>
      </c>
      <c r="K20" s="35" t="b">
        <f>COUNTIF('Data Entry'!$P20,"*"&amp;K$1&amp;"*")&gt;0</f>
        <v>1</v>
      </c>
      <c r="L20" s="35" t="b">
        <f>COUNTIF('Data Entry'!$P20,"*"&amp;L$1&amp;"*")&gt;0</f>
        <v>0</v>
      </c>
      <c r="M20" s="35" t="b">
        <f>COUNTIF('Data Entry'!$P20,"*"&amp;M$1&amp;"*")&gt;0</f>
        <v>0</v>
      </c>
      <c r="N20" s="35" t="b">
        <f>COUNTIF('Data Entry'!$P20,"*"&amp;N$1&amp;"*")&gt;0</f>
        <v>0</v>
      </c>
      <c r="O20" s="35" t="b">
        <f>COUNTIF('Data Entry'!$P20,"*"&amp;O$1&amp;"*")&gt;0</f>
        <v>1</v>
      </c>
      <c r="P20" s="35" t="b">
        <f>COUNTIF('Data Entry'!$P20,"*"&amp;P$1&amp;"*")&gt;0</f>
        <v>0</v>
      </c>
      <c r="Q20" s="35" t="b">
        <f>COUNTIF('Data Entry'!$P20,"*"&amp;Q$1&amp;"*")&gt;0</f>
        <v>0</v>
      </c>
      <c r="R20" s="35" t="b">
        <f>COUNTIF('Data Entry'!$P20,"*"&amp;R$1&amp;"*")&gt;0</f>
        <v>0</v>
      </c>
      <c r="S20" s="35" t="b">
        <f>COUNTIF('Data Entry'!$P20,"*"&amp;S$1&amp;"*")&gt;0</f>
        <v>0</v>
      </c>
      <c r="T20" s="35" t="b">
        <f>COUNTIF('Data Entry'!$P20,"*"&amp;T$1&amp;"*")&gt;0</f>
        <v>0</v>
      </c>
      <c r="U20" s="35" t="b">
        <f>COUNTIF('Data Entry'!$P20,"*"&amp;U$1&amp;"*")&gt;0</f>
        <v>0</v>
      </c>
      <c r="V20" s="35" t="b">
        <f>COUNTIF('Data Entry'!$P20,"*"&amp;V$1&amp;"*")&gt;0</f>
        <v>1</v>
      </c>
      <c r="W20" s="35" t="b">
        <f>COUNTIF('Data Entry'!$P20,"*"&amp;W$1&amp;"*")&gt;0</f>
        <v>0</v>
      </c>
      <c r="X20" s="35" t="b">
        <f>COUNTIF('Data Entry'!$P20,"*"&amp;X$1&amp;"*")&gt;0</f>
        <v>1</v>
      </c>
      <c r="Y20" s="35" t="b">
        <f>COUNTIF('Data Entry'!$P20,"*"&amp;Y$1&amp;"*")&gt;0</f>
        <v>0</v>
      </c>
      <c r="Z20" s="35" t="b">
        <f>COUNTIF('Data Entry'!$P20,"*"&amp;Z$1&amp;"*")&gt;0</f>
        <v>1</v>
      </c>
      <c r="AA20" s="35" t="b">
        <f>COUNTIF('Data Entry'!$P20,"*"&amp;AA$1&amp;"*")&gt;0</f>
        <v>0</v>
      </c>
      <c r="AB20" s="35" t="b">
        <f>COUNTIF('Data Entry'!$P20,"*"&amp;AB$1&amp;"*")&gt;0</f>
        <v>1</v>
      </c>
      <c r="AC20" s="35" t="b">
        <f>COUNTIF('Data Entry'!$P20,"*"&amp;AC$1&amp;"*")&gt;0</f>
        <v>0</v>
      </c>
      <c r="AD20" s="35" t="b">
        <f>COUNTIF('Data Entry'!$P20,"*"&amp;AD$1&amp;"*")&gt;0</f>
        <v>0</v>
      </c>
      <c r="AE20" s="35" t="b">
        <f>COUNTIF('Data Entry'!$P20,"*"&amp;AE$1&amp;"*")&gt;0</f>
        <v>0</v>
      </c>
      <c r="AF20" s="35" t="b">
        <f>COUNTIF('Data Entry'!$P20,"*"&amp;AF$1&amp;"*")&gt;0</f>
        <v>0</v>
      </c>
      <c r="AG20" s="35" t="b">
        <f>COUNTIF('Data Entry'!$P20,"*"&amp;AG$1&amp;"*")&gt;0</f>
        <v>0</v>
      </c>
      <c r="AH20" s="35" t="b">
        <f>COUNTIF('Data Entry'!$P20,"*"&amp;AH$1&amp;"*")&gt;0</f>
        <v>0</v>
      </c>
      <c r="AI20" s="35" t="b">
        <f>COUNTIF('Data Entry'!$P20,"*"&amp;AI$1&amp;"*")&gt;0</f>
        <v>0</v>
      </c>
      <c r="AJ20" s="35" t="b">
        <f>COUNTIF('Data Entry'!$P20,"*"&amp;AJ$1&amp;"*")&gt;0</f>
        <v>0</v>
      </c>
      <c r="AK20" s="35" t="b">
        <f>COUNTIF('Data Entry'!$P20,"*"&amp;AK$1&amp;"*")&gt;0</f>
        <v>0</v>
      </c>
      <c r="AL20" s="35" t="b">
        <f>COUNTIF('Data Entry'!$P20,"*"&amp;AL$1&amp;"*")&gt;0</f>
        <v>0</v>
      </c>
      <c r="AM20" s="35" t="b">
        <f>COUNTIF('Data Entry'!$P20,"*"&amp;AM$1&amp;"*")&gt;0</f>
        <v>0</v>
      </c>
      <c r="AN20" s="35" t="b">
        <f>COUNTIF('Data Entry'!$P20,"*"&amp;AN$1&amp;"*")&gt;0</f>
        <v>0</v>
      </c>
      <c r="AO20" s="35" t="b">
        <f>COUNTIF('Data Entry'!$P20,"*"&amp;AO$1&amp;"*")&gt;0</f>
        <v>0</v>
      </c>
      <c r="AP20" s="35" t="b">
        <f>COUNTIF('Data Entry'!$P20,"*"&amp;AP$1&amp;"*")&gt;0</f>
        <v>0</v>
      </c>
      <c r="AQ20" s="35" t="b">
        <f>COUNTIF('Data Entry'!$P20,"*"&amp;AQ$1&amp;"*")&gt;0</f>
        <v>0</v>
      </c>
      <c r="AR20" s="35" t="b">
        <f>COUNTIF('Data Entry'!$P20,"*"&amp;AR$1&amp;"*")&gt;0</f>
        <v>0</v>
      </c>
      <c r="AS20" s="35" t="b">
        <f>COUNTIF('Data Entry'!$P20,"*"&amp;AS$1&amp;"*")&gt;0</f>
        <v>0</v>
      </c>
      <c r="AT20" s="35" t="b">
        <f>COUNTIF('Data Entry'!$P20,"*"&amp;AT$1&amp;"*")&gt;0</f>
        <v>0</v>
      </c>
      <c r="AU20" s="36">
        <f t="shared" si="0"/>
        <v>1</v>
      </c>
      <c r="AV20" s="36">
        <f t="shared" si="1"/>
        <v>1</v>
      </c>
      <c r="AW20" s="36">
        <f t="shared" si="2"/>
        <v>1</v>
      </c>
      <c r="AX20" s="36">
        <f t="shared" si="3"/>
        <v>1</v>
      </c>
      <c r="AY20" s="36">
        <f t="shared" si="4"/>
        <v>1</v>
      </c>
      <c r="AZ20" s="36">
        <f t="shared" si="5"/>
        <v>1</v>
      </c>
      <c r="BA20" s="36">
        <f t="shared" si="6"/>
        <v>0</v>
      </c>
      <c r="BB20" s="36">
        <f t="shared" si="7"/>
        <v>0</v>
      </c>
    </row>
    <row r="21" spans="1:54" ht="15.75" customHeight="1">
      <c r="A21" s="28" t="str">
        <f>'Data Entry'!A21</f>
        <v>Biology 3220A/B</v>
      </c>
      <c r="B21" s="35" t="b">
        <f>COUNTIF('Data Entry'!$P21,"*"&amp;B$1&amp;"*")&gt;0</f>
        <v>0</v>
      </c>
      <c r="C21" s="35" t="b">
        <f>COUNTIF('Data Entry'!$P21,"*"&amp;C$1&amp;"*")&gt;0</f>
        <v>1</v>
      </c>
      <c r="D21" s="35" t="b">
        <f>COUNTIF('Data Entry'!$P21,"*"&amp;D$1&amp;"*")&gt;0</f>
        <v>1</v>
      </c>
      <c r="E21" s="35" t="b">
        <f>COUNTIF('Data Entry'!$P21,"*"&amp;E$1&amp;"*")&gt;0</f>
        <v>1</v>
      </c>
      <c r="F21" s="35" t="b">
        <f>COUNTIF('Data Entry'!$P21,"*"&amp;F$1&amp;"*")&gt;0</f>
        <v>0</v>
      </c>
      <c r="G21" s="35" t="b">
        <f>COUNTIF('Data Entry'!$P21,"*"&amp;G$1&amp;"*")&gt;0</f>
        <v>1</v>
      </c>
      <c r="H21" s="35" t="b">
        <f>COUNTIF('Data Entry'!$P21,"*"&amp;H$1&amp;"*")&gt;0</f>
        <v>0</v>
      </c>
      <c r="I21" s="35" t="b">
        <f>COUNTIF('Data Entry'!$P21,"*"&amp;I$1&amp;"*")&gt;0</f>
        <v>0</v>
      </c>
      <c r="J21" s="35" t="b">
        <f>COUNTIF('Data Entry'!$P21,"*"&amp;J$1&amp;"*")&gt;0</f>
        <v>0</v>
      </c>
      <c r="K21" s="35" t="b">
        <f>COUNTIF('Data Entry'!$P21,"*"&amp;K$1&amp;"*")&gt;0</f>
        <v>1</v>
      </c>
      <c r="L21" s="35" t="b">
        <f>COUNTIF('Data Entry'!$P21,"*"&amp;L$1&amp;"*")&gt;0</f>
        <v>0</v>
      </c>
      <c r="M21" s="35" t="b">
        <f>COUNTIF('Data Entry'!$P21,"*"&amp;M$1&amp;"*")&gt;0</f>
        <v>1</v>
      </c>
      <c r="N21" s="35" t="b">
        <f>COUNTIF('Data Entry'!$P21,"*"&amp;N$1&amp;"*")&gt;0</f>
        <v>0</v>
      </c>
      <c r="O21" s="35" t="b">
        <f>COUNTIF('Data Entry'!$P21,"*"&amp;O$1&amp;"*")&gt;0</f>
        <v>0</v>
      </c>
      <c r="P21" s="35" t="b">
        <f>COUNTIF('Data Entry'!$P21,"*"&amp;P$1&amp;"*")&gt;0</f>
        <v>0</v>
      </c>
      <c r="Q21" s="35" t="b">
        <f>COUNTIF('Data Entry'!$P21,"*"&amp;Q$1&amp;"*")&gt;0</f>
        <v>0</v>
      </c>
      <c r="R21" s="35" t="b">
        <f>COUNTIF('Data Entry'!$P21,"*"&amp;R$1&amp;"*")&gt;0</f>
        <v>0</v>
      </c>
      <c r="S21" s="35" t="b">
        <f>COUNTIF('Data Entry'!$P21,"*"&amp;S$1&amp;"*")&gt;0</f>
        <v>0</v>
      </c>
      <c r="T21" s="35" t="b">
        <f>COUNTIF('Data Entry'!$P21,"*"&amp;T$1&amp;"*")&gt;0</f>
        <v>0</v>
      </c>
      <c r="U21" s="35" t="b">
        <f>COUNTIF('Data Entry'!$P21,"*"&amp;U$1&amp;"*")&gt;0</f>
        <v>0</v>
      </c>
      <c r="V21" s="35" t="b">
        <f>COUNTIF('Data Entry'!$P21,"*"&amp;V$1&amp;"*")&gt;0</f>
        <v>1</v>
      </c>
      <c r="W21" s="35" t="b">
        <f>COUNTIF('Data Entry'!$P21,"*"&amp;W$1&amp;"*")&gt;0</f>
        <v>0</v>
      </c>
      <c r="X21" s="35" t="b">
        <f>COUNTIF('Data Entry'!$P21,"*"&amp;X$1&amp;"*")&gt;0</f>
        <v>1</v>
      </c>
      <c r="Y21" s="35" t="b">
        <f>COUNTIF('Data Entry'!$P21,"*"&amp;Y$1&amp;"*")&gt;0</f>
        <v>0</v>
      </c>
      <c r="Z21" s="35" t="b">
        <f>COUNTIF('Data Entry'!$P21,"*"&amp;Z$1&amp;"*")&gt;0</f>
        <v>0</v>
      </c>
      <c r="AA21" s="35" t="b">
        <f>COUNTIF('Data Entry'!$P21,"*"&amp;AA$1&amp;"*")&gt;0</f>
        <v>0</v>
      </c>
      <c r="AB21" s="35" t="b">
        <f>COUNTIF('Data Entry'!$P21,"*"&amp;AB$1&amp;"*")&gt;0</f>
        <v>0</v>
      </c>
      <c r="AC21" s="35" t="b">
        <f>COUNTIF('Data Entry'!$P21,"*"&amp;AC$1&amp;"*")&gt;0</f>
        <v>0</v>
      </c>
      <c r="AD21" s="35" t="b">
        <f>COUNTIF('Data Entry'!$P21,"*"&amp;AD$1&amp;"*")&gt;0</f>
        <v>0</v>
      </c>
      <c r="AE21" s="35" t="b">
        <f>COUNTIF('Data Entry'!$P21,"*"&amp;AE$1&amp;"*")&gt;0</f>
        <v>0</v>
      </c>
      <c r="AF21" s="35" t="b">
        <f>COUNTIF('Data Entry'!$P21,"*"&amp;AF$1&amp;"*")&gt;0</f>
        <v>0</v>
      </c>
      <c r="AG21" s="35" t="b">
        <f>COUNTIF('Data Entry'!$P21,"*"&amp;AG$1&amp;"*")&gt;0</f>
        <v>0</v>
      </c>
      <c r="AH21" s="35" t="b">
        <f>COUNTIF('Data Entry'!$P21,"*"&amp;AH$1&amp;"*")&gt;0</f>
        <v>0</v>
      </c>
      <c r="AI21" s="35" t="b">
        <f>COUNTIF('Data Entry'!$P21,"*"&amp;AI$1&amp;"*")&gt;0</f>
        <v>0</v>
      </c>
      <c r="AJ21" s="35" t="b">
        <f>COUNTIF('Data Entry'!$P21,"*"&amp;AJ$1&amp;"*")&gt;0</f>
        <v>0</v>
      </c>
      <c r="AK21" s="35" t="b">
        <f>COUNTIF('Data Entry'!$P21,"*"&amp;AK$1&amp;"*")&gt;0</f>
        <v>0</v>
      </c>
      <c r="AL21" s="35" t="b">
        <f>COUNTIF('Data Entry'!$P21,"*"&amp;AL$1&amp;"*")&gt;0</f>
        <v>0</v>
      </c>
      <c r="AM21" s="35" t="b">
        <f>COUNTIF('Data Entry'!$P21,"*"&amp;AM$1&amp;"*")&gt;0</f>
        <v>0</v>
      </c>
      <c r="AN21" s="35" t="b">
        <f>COUNTIF('Data Entry'!$P21,"*"&amp;AN$1&amp;"*")&gt;0</f>
        <v>0</v>
      </c>
      <c r="AO21" s="35" t="b">
        <f>COUNTIF('Data Entry'!$P21,"*"&amp;AO$1&amp;"*")&gt;0</f>
        <v>0</v>
      </c>
      <c r="AP21" s="35" t="b">
        <f>COUNTIF('Data Entry'!$P21,"*"&amp;AP$1&amp;"*")&gt;0</f>
        <v>0</v>
      </c>
      <c r="AQ21" s="35" t="b">
        <f>COUNTIF('Data Entry'!$P21,"*"&amp;AQ$1&amp;"*")&gt;0</f>
        <v>0</v>
      </c>
      <c r="AR21" s="35" t="b">
        <f>COUNTIF('Data Entry'!$P21,"*"&amp;AR$1&amp;"*")&gt;0</f>
        <v>0</v>
      </c>
      <c r="AS21" s="35" t="b">
        <f>COUNTIF('Data Entry'!$P21,"*"&amp;AS$1&amp;"*")&gt;0</f>
        <v>0</v>
      </c>
      <c r="AT21" s="35" t="b">
        <f>COUNTIF('Data Entry'!$P21,"*"&amp;AT$1&amp;"*")&gt;0</f>
        <v>0</v>
      </c>
      <c r="AU21" s="36">
        <f t="shared" si="0"/>
        <v>1</v>
      </c>
      <c r="AV21" s="36">
        <f t="shared" si="1"/>
        <v>1</v>
      </c>
      <c r="AW21" s="36">
        <f t="shared" si="2"/>
        <v>1</v>
      </c>
      <c r="AX21" s="36">
        <f t="shared" si="3"/>
        <v>1</v>
      </c>
      <c r="AY21" s="36">
        <f t="shared" si="4"/>
        <v>1</v>
      </c>
      <c r="AZ21" s="36">
        <f t="shared" si="5"/>
        <v>0</v>
      </c>
      <c r="BA21" s="36">
        <f t="shared" si="6"/>
        <v>0</v>
      </c>
      <c r="BB21" s="36">
        <f t="shared" si="7"/>
        <v>0</v>
      </c>
    </row>
    <row r="22" spans="1:54" ht="15.75" customHeight="1">
      <c r="A22" s="28" t="str">
        <f>'Data Entry'!A22</f>
        <v>Geology 3300A/B</v>
      </c>
      <c r="B22" s="35" t="b">
        <f>COUNTIF('Data Entry'!$P22,"*"&amp;B$1&amp;"*")&gt;0</f>
        <v>0</v>
      </c>
      <c r="C22" s="35" t="b">
        <f>COUNTIF('Data Entry'!$P22,"*"&amp;C$1&amp;"*")&gt;0</f>
        <v>0</v>
      </c>
      <c r="D22" s="35" t="b">
        <f>COUNTIF('Data Entry'!$P22,"*"&amp;D$1&amp;"*")&gt;0</f>
        <v>1</v>
      </c>
      <c r="E22" s="35" t="b">
        <f>COUNTIF('Data Entry'!$P22,"*"&amp;E$1&amp;"*")&gt;0</f>
        <v>1</v>
      </c>
      <c r="F22" s="35" t="b">
        <f>COUNTIF('Data Entry'!$P22,"*"&amp;F$1&amp;"*")&gt;0</f>
        <v>1</v>
      </c>
      <c r="G22" s="35" t="b">
        <f>COUNTIF('Data Entry'!$P22,"*"&amp;G$1&amp;"*")&gt;0</f>
        <v>1</v>
      </c>
      <c r="H22" s="35" t="b">
        <f>COUNTIF('Data Entry'!$P22,"*"&amp;H$1&amp;"*")&gt;0</f>
        <v>0</v>
      </c>
      <c r="I22" s="35" t="b">
        <f>COUNTIF('Data Entry'!$P22,"*"&amp;I$1&amp;"*")&gt;0</f>
        <v>0</v>
      </c>
      <c r="J22" s="35" t="b">
        <f>COUNTIF('Data Entry'!$P22,"*"&amp;J$1&amp;"*")&gt;0</f>
        <v>0</v>
      </c>
      <c r="K22" s="35" t="b">
        <f>COUNTIF('Data Entry'!$P22,"*"&amp;K$1&amp;"*")&gt;0</f>
        <v>1</v>
      </c>
      <c r="L22" s="35" t="b">
        <f>COUNTIF('Data Entry'!$P22,"*"&amp;L$1&amp;"*")&gt;0</f>
        <v>1</v>
      </c>
      <c r="M22" s="35" t="b">
        <f>COUNTIF('Data Entry'!$P22,"*"&amp;M$1&amp;"*")&gt;0</f>
        <v>1</v>
      </c>
      <c r="N22" s="35" t="b">
        <f>COUNTIF('Data Entry'!$P22,"*"&amp;N$1&amp;"*")&gt;0</f>
        <v>0</v>
      </c>
      <c r="O22" s="35" t="b">
        <f>COUNTIF('Data Entry'!$P22,"*"&amp;O$1&amp;"*")&gt;0</f>
        <v>0</v>
      </c>
      <c r="P22" s="35" t="b">
        <f>COUNTIF('Data Entry'!$P22,"*"&amp;P$1&amp;"*")&gt;0</f>
        <v>0</v>
      </c>
      <c r="Q22" s="35" t="b">
        <f>COUNTIF('Data Entry'!$P22,"*"&amp;Q$1&amp;"*")&gt;0</f>
        <v>0</v>
      </c>
      <c r="R22" s="35" t="b">
        <f>COUNTIF('Data Entry'!$P22,"*"&amp;R$1&amp;"*")&gt;0</f>
        <v>0</v>
      </c>
      <c r="S22" s="35" t="b">
        <f>COUNTIF('Data Entry'!$P22,"*"&amp;S$1&amp;"*")&gt;0</f>
        <v>0</v>
      </c>
      <c r="T22" s="35" t="b">
        <f>COUNTIF('Data Entry'!$P22,"*"&amp;T$1&amp;"*")&gt;0</f>
        <v>0</v>
      </c>
      <c r="U22" s="35" t="b">
        <f>COUNTIF('Data Entry'!$P22,"*"&amp;U$1&amp;"*")&gt;0</f>
        <v>0</v>
      </c>
      <c r="V22" s="35" t="b">
        <f>COUNTIF('Data Entry'!$P22,"*"&amp;V$1&amp;"*")&gt;0</f>
        <v>1</v>
      </c>
      <c r="W22" s="35" t="b">
        <f>COUNTIF('Data Entry'!$P22,"*"&amp;W$1&amp;"*")&gt;0</f>
        <v>0</v>
      </c>
      <c r="X22" s="35" t="b">
        <f>COUNTIF('Data Entry'!$P22,"*"&amp;X$1&amp;"*")&gt;0</f>
        <v>1</v>
      </c>
      <c r="Y22" s="35" t="b">
        <f>COUNTIF('Data Entry'!$P22,"*"&amp;Y$1&amp;"*")&gt;0</f>
        <v>1</v>
      </c>
      <c r="Z22" s="35" t="b">
        <f>COUNTIF('Data Entry'!$P22,"*"&amp;Z$1&amp;"*")&gt;0</f>
        <v>0</v>
      </c>
      <c r="AA22" s="35" t="b">
        <f>COUNTIF('Data Entry'!$P22,"*"&amp;AA$1&amp;"*")&gt;0</f>
        <v>0</v>
      </c>
      <c r="AB22" s="35" t="b">
        <f>COUNTIF('Data Entry'!$P22,"*"&amp;AB$1&amp;"*")&gt;0</f>
        <v>0</v>
      </c>
      <c r="AC22" s="35" t="b">
        <f>COUNTIF('Data Entry'!$P22,"*"&amp;AC$1&amp;"*")&gt;0</f>
        <v>1</v>
      </c>
      <c r="AD22" s="35" t="b">
        <f>COUNTIF('Data Entry'!$P22,"*"&amp;AD$1&amp;"*")&gt;0</f>
        <v>0</v>
      </c>
      <c r="AE22" s="35" t="b">
        <f>COUNTIF('Data Entry'!$P22,"*"&amp;AE$1&amp;"*")&gt;0</f>
        <v>1</v>
      </c>
      <c r="AF22" s="35" t="b">
        <f>COUNTIF('Data Entry'!$P22,"*"&amp;AF$1&amp;"*")&gt;0</f>
        <v>0</v>
      </c>
      <c r="AG22" s="35" t="b">
        <f>COUNTIF('Data Entry'!$P22,"*"&amp;AG$1&amp;"*")&gt;0</f>
        <v>0</v>
      </c>
      <c r="AH22" s="35" t="b">
        <f>COUNTIF('Data Entry'!$P22,"*"&amp;AH$1&amp;"*")&gt;0</f>
        <v>0</v>
      </c>
      <c r="AI22" s="35" t="b">
        <f>COUNTIF('Data Entry'!$P22,"*"&amp;AI$1&amp;"*")&gt;0</f>
        <v>0</v>
      </c>
      <c r="AJ22" s="35" t="b">
        <f>COUNTIF('Data Entry'!$P22,"*"&amp;AJ$1&amp;"*")&gt;0</f>
        <v>0</v>
      </c>
      <c r="AK22" s="35" t="b">
        <f>COUNTIF('Data Entry'!$P22,"*"&amp;AK$1&amp;"*")&gt;0</f>
        <v>0</v>
      </c>
      <c r="AL22" s="35" t="b">
        <f>COUNTIF('Data Entry'!$P22,"*"&amp;AL$1&amp;"*")&gt;0</f>
        <v>0</v>
      </c>
      <c r="AM22" s="35" t="b">
        <f>COUNTIF('Data Entry'!$P22,"*"&amp;AM$1&amp;"*")&gt;0</f>
        <v>0</v>
      </c>
      <c r="AN22" s="35" t="b">
        <f>COUNTIF('Data Entry'!$P22,"*"&amp;AN$1&amp;"*")&gt;0</f>
        <v>0</v>
      </c>
      <c r="AO22" s="35" t="b">
        <f>COUNTIF('Data Entry'!$P22,"*"&amp;AO$1&amp;"*")&gt;0</f>
        <v>0</v>
      </c>
      <c r="AP22" s="35" t="b">
        <f>COUNTIF('Data Entry'!$P22,"*"&amp;AP$1&amp;"*")&gt;0</f>
        <v>0</v>
      </c>
      <c r="AQ22" s="35" t="b">
        <f>COUNTIF('Data Entry'!$P22,"*"&amp;AQ$1&amp;"*")&gt;0</f>
        <v>0</v>
      </c>
      <c r="AR22" s="35" t="b">
        <f>COUNTIF('Data Entry'!$P22,"*"&amp;AR$1&amp;"*")&gt;0</f>
        <v>0</v>
      </c>
      <c r="AS22" s="35" t="b">
        <f>COUNTIF('Data Entry'!$P22,"*"&amp;AS$1&amp;"*")&gt;0</f>
        <v>0</v>
      </c>
      <c r="AT22" s="35" t="b">
        <f>COUNTIF('Data Entry'!$P22,"*"&amp;AT$1&amp;"*")&gt;0</f>
        <v>0</v>
      </c>
      <c r="AU22" s="36">
        <f t="shared" si="0"/>
        <v>0</v>
      </c>
      <c r="AV22" s="36">
        <f t="shared" si="1"/>
        <v>1</v>
      </c>
      <c r="AW22" s="36">
        <f t="shared" si="2"/>
        <v>1</v>
      </c>
      <c r="AX22" s="36">
        <f t="shared" si="3"/>
        <v>1</v>
      </c>
      <c r="AY22" s="36">
        <f t="shared" si="4"/>
        <v>1</v>
      </c>
      <c r="AZ22" s="36">
        <f t="shared" si="5"/>
        <v>1</v>
      </c>
      <c r="BA22" s="36">
        <f t="shared" si="6"/>
        <v>0</v>
      </c>
      <c r="BB22" s="36">
        <f t="shared" si="7"/>
        <v>0</v>
      </c>
    </row>
    <row r="23" spans="1:54" ht="15.75" customHeight="1">
      <c r="A23" s="28" t="str">
        <f>'Data Entry'!A23</f>
        <v>Geology 3310E</v>
      </c>
      <c r="B23" s="35" t="b">
        <f>COUNTIF('Data Entry'!$P23,"*"&amp;B$1&amp;"*")&gt;0</f>
        <v>0</v>
      </c>
      <c r="C23" s="35" t="b">
        <f>COUNTIF('Data Entry'!$P23,"*"&amp;C$1&amp;"*")&gt;0</f>
        <v>0</v>
      </c>
      <c r="D23" s="35" t="b">
        <f>COUNTIF('Data Entry'!$P23,"*"&amp;D$1&amp;"*")&gt;0</f>
        <v>1</v>
      </c>
      <c r="E23" s="35" t="b">
        <f>COUNTIF('Data Entry'!$P23,"*"&amp;E$1&amp;"*")&gt;0</f>
        <v>1</v>
      </c>
      <c r="F23" s="35" t="b">
        <f>COUNTIF('Data Entry'!$P23,"*"&amp;F$1&amp;"*")&gt;0</f>
        <v>1</v>
      </c>
      <c r="G23" s="35" t="b">
        <f>COUNTIF('Data Entry'!$P23,"*"&amp;G$1&amp;"*")&gt;0</f>
        <v>1</v>
      </c>
      <c r="H23" s="35" t="b">
        <f>COUNTIF('Data Entry'!$P23,"*"&amp;H$1&amp;"*")&gt;0</f>
        <v>0</v>
      </c>
      <c r="I23" s="35" t="b">
        <f>COUNTIF('Data Entry'!$P23,"*"&amp;I$1&amp;"*")&gt;0</f>
        <v>0</v>
      </c>
      <c r="J23" s="35" t="b">
        <f>COUNTIF('Data Entry'!$P23,"*"&amp;J$1&amp;"*")&gt;0</f>
        <v>0</v>
      </c>
      <c r="K23" s="35" t="b">
        <f>COUNTIF('Data Entry'!$P23,"*"&amp;K$1&amp;"*")&gt;0</f>
        <v>1</v>
      </c>
      <c r="L23" s="35" t="b">
        <f>COUNTIF('Data Entry'!$P23,"*"&amp;L$1&amp;"*")&gt;0</f>
        <v>1</v>
      </c>
      <c r="M23" s="35" t="b">
        <f>COUNTIF('Data Entry'!$P23,"*"&amp;M$1&amp;"*")&gt;0</f>
        <v>1</v>
      </c>
      <c r="N23" s="35" t="b">
        <f>COUNTIF('Data Entry'!$P23,"*"&amp;N$1&amp;"*")&gt;0</f>
        <v>0</v>
      </c>
      <c r="O23" s="35" t="b">
        <f>COUNTIF('Data Entry'!$P23,"*"&amp;O$1&amp;"*")&gt;0</f>
        <v>1</v>
      </c>
      <c r="P23" s="35" t="b">
        <f>COUNTIF('Data Entry'!$P23,"*"&amp;P$1&amp;"*")&gt;0</f>
        <v>0</v>
      </c>
      <c r="Q23" s="35" t="b">
        <f>COUNTIF('Data Entry'!$P23,"*"&amp;Q$1&amp;"*")&gt;0</f>
        <v>0</v>
      </c>
      <c r="R23" s="35" t="b">
        <f>COUNTIF('Data Entry'!$P23,"*"&amp;R$1&amp;"*")&gt;0</f>
        <v>0</v>
      </c>
      <c r="S23" s="35" t="b">
        <f>COUNTIF('Data Entry'!$P23,"*"&amp;S$1&amp;"*")&gt;0</f>
        <v>0</v>
      </c>
      <c r="T23" s="35" t="b">
        <f>COUNTIF('Data Entry'!$P23,"*"&amp;T$1&amp;"*")&gt;0</f>
        <v>0</v>
      </c>
      <c r="U23" s="35" t="b">
        <f>COUNTIF('Data Entry'!$P23,"*"&amp;U$1&amp;"*")&gt;0</f>
        <v>0</v>
      </c>
      <c r="V23" s="35" t="b">
        <f>COUNTIF('Data Entry'!$P23,"*"&amp;V$1&amp;"*")&gt;0</f>
        <v>1</v>
      </c>
      <c r="W23" s="35" t="b">
        <f>COUNTIF('Data Entry'!$P23,"*"&amp;W$1&amp;"*")&gt;0</f>
        <v>0</v>
      </c>
      <c r="X23" s="35" t="b">
        <f>COUNTIF('Data Entry'!$P23,"*"&amp;X$1&amp;"*")&gt;0</f>
        <v>1</v>
      </c>
      <c r="Y23" s="35" t="b">
        <f>COUNTIF('Data Entry'!$P23,"*"&amp;Y$1&amp;"*")&gt;0</f>
        <v>0</v>
      </c>
      <c r="Z23" s="35" t="b">
        <f>COUNTIF('Data Entry'!$P23,"*"&amp;Z$1&amp;"*")&gt;0</f>
        <v>1</v>
      </c>
      <c r="AA23" s="35" t="b">
        <f>COUNTIF('Data Entry'!$P23,"*"&amp;AA$1&amp;"*")&gt;0</f>
        <v>0</v>
      </c>
      <c r="AB23" s="35" t="b">
        <f>COUNTIF('Data Entry'!$P23,"*"&amp;AB$1&amp;"*")&gt;0</f>
        <v>0</v>
      </c>
      <c r="AC23" s="35" t="b">
        <f>COUNTIF('Data Entry'!$P23,"*"&amp;AC$1&amp;"*")&gt;0</f>
        <v>0</v>
      </c>
      <c r="AD23" s="35" t="b">
        <f>COUNTIF('Data Entry'!$P23,"*"&amp;AD$1&amp;"*")&gt;0</f>
        <v>0</v>
      </c>
      <c r="AE23" s="35" t="b">
        <f>COUNTIF('Data Entry'!$P23,"*"&amp;AE$1&amp;"*")&gt;0</f>
        <v>0</v>
      </c>
      <c r="AF23" s="35" t="b">
        <f>COUNTIF('Data Entry'!$P23,"*"&amp;AF$1&amp;"*")&gt;0</f>
        <v>0</v>
      </c>
      <c r="AG23" s="35" t="b">
        <f>COUNTIF('Data Entry'!$P23,"*"&amp;AG$1&amp;"*")&gt;0</f>
        <v>0</v>
      </c>
      <c r="AH23" s="35" t="b">
        <f>COUNTIF('Data Entry'!$P23,"*"&amp;AH$1&amp;"*")&gt;0</f>
        <v>0</v>
      </c>
      <c r="AI23" s="35" t="b">
        <f>COUNTIF('Data Entry'!$P23,"*"&amp;AI$1&amp;"*")&gt;0</f>
        <v>0</v>
      </c>
      <c r="AJ23" s="35" t="b">
        <f>COUNTIF('Data Entry'!$P23,"*"&amp;AJ$1&amp;"*")&gt;0</f>
        <v>0</v>
      </c>
      <c r="AK23" s="35" t="b">
        <f>COUNTIF('Data Entry'!$P23,"*"&amp;AK$1&amp;"*")&gt;0</f>
        <v>0</v>
      </c>
      <c r="AL23" s="35" t="b">
        <f>COUNTIF('Data Entry'!$P23,"*"&amp;AL$1&amp;"*")&gt;0</f>
        <v>0</v>
      </c>
      <c r="AM23" s="35" t="b">
        <f>COUNTIF('Data Entry'!$P23,"*"&amp;AM$1&amp;"*")&gt;0</f>
        <v>0</v>
      </c>
      <c r="AN23" s="35" t="b">
        <f>COUNTIF('Data Entry'!$P23,"*"&amp;AN$1&amp;"*")&gt;0</f>
        <v>0</v>
      </c>
      <c r="AO23" s="35" t="b">
        <f>COUNTIF('Data Entry'!$P23,"*"&amp;AO$1&amp;"*")&gt;0</f>
        <v>0</v>
      </c>
      <c r="AP23" s="35" t="b">
        <f>COUNTIF('Data Entry'!$P23,"*"&amp;AP$1&amp;"*")&gt;0</f>
        <v>0</v>
      </c>
      <c r="AQ23" s="35" t="b">
        <f>COUNTIF('Data Entry'!$P23,"*"&amp;AQ$1&amp;"*")&gt;0</f>
        <v>0</v>
      </c>
      <c r="AR23" s="35" t="b">
        <f>COUNTIF('Data Entry'!$P23,"*"&amp;AR$1&amp;"*")&gt;0</f>
        <v>0</v>
      </c>
      <c r="AS23" s="35" t="b">
        <f>COUNTIF('Data Entry'!$P23,"*"&amp;AS$1&amp;"*")&gt;0</f>
        <v>0</v>
      </c>
      <c r="AT23" s="35" t="b">
        <f>COUNTIF('Data Entry'!$P23,"*"&amp;AT$1&amp;"*")&gt;0</f>
        <v>0</v>
      </c>
      <c r="AU23" s="36">
        <f t="shared" si="0"/>
        <v>0</v>
      </c>
      <c r="AV23" s="36">
        <f t="shared" si="1"/>
        <v>1</v>
      </c>
      <c r="AW23" s="36">
        <f t="shared" si="2"/>
        <v>1</v>
      </c>
      <c r="AX23" s="36">
        <f t="shared" si="3"/>
        <v>1</v>
      </c>
      <c r="AY23" s="36">
        <f t="shared" si="4"/>
        <v>1</v>
      </c>
      <c r="AZ23" s="36">
        <f t="shared" si="5"/>
        <v>0</v>
      </c>
      <c r="BA23" s="36">
        <f t="shared" si="6"/>
        <v>0</v>
      </c>
      <c r="BB23" s="36">
        <f t="shared" si="7"/>
        <v>0</v>
      </c>
    </row>
    <row r="24" spans="1:54" ht="15.75" customHeight="1">
      <c r="A24" s="28" t="str">
        <f>'Data Entry'!A24</f>
        <v>Agricultural Sciences 3330F</v>
      </c>
      <c r="B24" s="35" t="b">
        <f>COUNTIF('Data Entry'!$P24,"*"&amp;B$1&amp;"*")&gt;0</f>
        <v>0</v>
      </c>
      <c r="C24" s="35" t="b">
        <f>COUNTIF('Data Entry'!$P24,"*"&amp;C$1&amp;"*")&gt;0</f>
        <v>0</v>
      </c>
      <c r="D24" s="35" t="b">
        <f>COUNTIF('Data Entry'!$P24,"*"&amp;D$1&amp;"*")&gt;0</f>
        <v>1</v>
      </c>
      <c r="E24" s="35" t="b">
        <f>COUNTIF('Data Entry'!$P24,"*"&amp;E$1&amp;"*")&gt;0</f>
        <v>1</v>
      </c>
      <c r="F24" s="35" t="b">
        <f>COUNTIF('Data Entry'!$P24,"*"&amp;F$1&amp;"*")&gt;0</f>
        <v>0</v>
      </c>
      <c r="G24" s="35" t="b">
        <f>COUNTIF('Data Entry'!$P24,"*"&amp;G$1&amp;"*")&gt;0</f>
        <v>0</v>
      </c>
      <c r="H24" s="35" t="b">
        <f>COUNTIF('Data Entry'!$P24,"*"&amp;H$1&amp;"*")&gt;0</f>
        <v>0</v>
      </c>
      <c r="I24" s="35" t="b">
        <f>COUNTIF('Data Entry'!$P24,"*"&amp;I$1&amp;"*")&gt;0</f>
        <v>0</v>
      </c>
      <c r="J24" s="35" t="b">
        <f>COUNTIF('Data Entry'!$P24,"*"&amp;J$1&amp;"*")&gt;0</f>
        <v>0</v>
      </c>
      <c r="K24" s="35" t="b">
        <f>COUNTIF('Data Entry'!$P24,"*"&amp;K$1&amp;"*")&gt;0</f>
        <v>1</v>
      </c>
      <c r="L24" s="35" t="b">
        <f>COUNTIF('Data Entry'!$P24,"*"&amp;L$1&amp;"*")&gt;0</f>
        <v>0</v>
      </c>
      <c r="M24" s="35" t="b">
        <f>COUNTIF('Data Entry'!$P24,"*"&amp;M$1&amp;"*")&gt;0</f>
        <v>1</v>
      </c>
      <c r="N24" s="35" t="b">
        <f>COUNTIF('Data Entry'!$P24,"*"&amp;N$1&amp;"*")&gt;0</f>
        <v>0</v>
      </c>
      <c r="O24" s="35" t="b">
        <f>COUNTIF('Data Entry'!$P24,"*"&amp;O$1&amp;"*")&gt;0</f>
        <v>1</v>
      </c>
      <c r="P24" s="35" t="b">
        <f>COUNTIF('Data Entry'!$P24,"*"&amp;P$1&amp;"*")&gt;0</f>
        <v>1</v>
      </c>
      <c r="Q24" s="35" t="b">
        <f>COUNTIF('Data Entry'!$P24,"*"&amp;Q$1&amp;"*")&gt;0</f>
        <v>0</v>
      </c>
      <c r="R24" s="35" t="b">
        <f>COUNTIF('Data Entry'!$P24,"*"&amp;R$1&amp;"*")&gt;0</f>
        <v>0</v>
      </c>
      <c r="S24" s="35" t="b">
        <f>COUNTIF('Data Entry'!$P24,"*"&amp;S$1&amp;"*")&gt;0</f>
        <v>0</v>
      </c>
      <c r="T24" s="35" t="b">
        <f>COUNTIF('Data Entry'!$P24,"*"&amp;T$1&amp;"*")&gt;0</f>
        <v>0</v>
      </c>
      <c r="U24" s="35" t="b">
        <f>COUNTIF('Data Entry'!$P24,"*"&amp;U$1&amp;"*")&gt;0</f>
        <v>0</v>
      </c>
      <c r="V24" s="35" t="b">
        <f>COUNTIF('Data Entry'!$P24,"*"&amp;V$1&amp;"*")&gt;0</f>
        <v>1</v>
      </c>
      <c r="W24" s="35" t="b">
        <f>COUNTIF('Data Entry'!$P24,"*"&amp;W$1&amp;"*")&gt;0</f>
        <v>0</v>
      </c>
      <c r="X24" s="35" t="b">
        <f>COUNTIF('Data Entry'!$P24,"*"&amp;X$1&amp;"*")&gt;0</f>
        <v>1</v>
      </c>
      <c r="Y24" s="35" t="b">
        <f>COUNTIF('Data Entry'!$P24,"*"&amp;Y$1&amp;"*")&gt;0</f>
        <v>0</v>
      </c>
      <c r="Z24" s="35" t="b">
        <f>COUNTIF('Data Entry'!$P24,"*"&amp;Z$1&amp;"*")&gt;0</f>
        <v>0</v>
      </c>
      <c r="AA24" s="35" t="b">
        <f>COUNTIF('Data Entry'!$P24,"*"&amp;AA$1&amp;"*")&gt;0</f>
        <v>0</v>
      </c>
      <c r="AB24" s="35" t="b">
        <f>COUNTIF('Data Entry'!$P24,"*"&amp;AB$1&amp;"*")&gt;0</f>
        <v>0</v>
      </c>
      <c r="AC24" s="35" t="b">
        <f>COUNTIF('Data Entry'!$P24,"*"&amp;AC$1&amp;"*")&gt;0</f>
        <v>0</v>
      </c>
      <c r="AD24" s="35" t="b">
        <f>COUNTIF('Data Entry'!$P24,"*"&amp;AD$1&amp;"*")&gt;0</f>
        <v>0</v>
      </c>
      <c r="AE24" s="35" t="b">
        <f>COUNTIF('Data Entry'!$P24,"*"&amp;AE$1&amp;"*")&gt;0</f>
        <v>0</v>
      </c>
      <c r="AF24" s="35" t="b">
        <f>COUNTIF('Data Entry'!$P24,"*"&amp;AF$1&amp;"*")&gt;0</f>
        <v>0</v>
      </c>
      <c r="AG24" s="35" t="b">
        <f>COUNTIF('Data Entry'!$P24,"*"&amp;AG$1&amp;"*")&gt;0</f>
        <v>0</v>
      </c>
      <c r="AH24" s="35" t="b">
        <f>COUNTIF('Data Entry'!$P24,"*"&amp;AH$1&amp;"*")&gt;0</f>
        <v>0</v>
      </c>
      <c r="AI24" s="35" t="b">
        <f>COUNTIF('Data Entry'!$P24,"*"&amp;AI$1&amp;"*")&gt;0</f>
        <v>0</v>
      </c>
      <c r="AJ24" s="35" t="b">
        <f>COUNTIF('Data Entry'!$P24,"*"&amp;AJ$1&amp;"*")&gt;0</f>
        <v>0</v>
      </c>
      <c r="AK24" s="35" t="b">
        <f>COUNTIF('Data Entry'!$P24,"*"&amp;AK$1&amp;"*")&gt;0</f>
        <v>0</v>
      </c>
      <c r="AL24" s="35" t="b">
        <f>COUNTIF('Data Entry'!$P24,"*"&amp;AL$1&amp;"*")&gt;0</f>
        <v>0</v>
      </c>
      <c r="AM24" s="35" t="b">
        <f>COUNTIF('Data Entry'!$P24,"*"&amp;AM$1&amp;"*")&gt;0</f>
        <v>0</v>
      </c>
      <c r="AN24" s="35" t="b">
        <f>COUNTIF('Data Entry'!$P24,"*"&amp;AN$1&amp;"*")&gt;0</f>
        <v>0</v>
      </c>
      <c r="AO24" s="35" t="b">
        <f>COUNTIF('Data Entry'!$P24,"*"&amp;AO$1&amp;"*")&gt;0</f>
        <v>0</v>
      </c>
      <c r="AP24" s="35" t="b">
        <f>COUNTIF('Data Entry'!$P24,"*"&amp;AP$1&amp;"*")&gt;0</f>
        <v>0</v>
      </c>
      <c r="AQ24" s="35" t="b">
        <f>COUNTIF('Data Entry'!$P24,"*"&amp;AQ$1&amp;"*")&gt;0</f>
        <v>0</v>
      </c>
      <c r="AR24" s="35" t="b">
        <f>COUNTIF('Data Entry'!$P24,"*"&amp;AR$1&amp;"*")&gt;0</f>
        <v>0</v>
      </c>
      <c r="AS24" s="35" t="b">
        <f>COUNTIF('Data Entry'!$P24,"*"&amp;AS$1&amp;"*")&gt;0</f>
        <v>0</v>
      </c>
      <c r="AT24" s="35" t="b">
        <f>COUNTIF('Data Entry'!$P24,"*"&amp;AT$1&amp;"*")&gt;0</f>
        <v>0</v>
      </c>
      <c r="AU24" s="36">
        <f t="shared" si="0"/>
        <v>0</v>
      </c>
      <c r="AV24" s="36">
        <f t="shared" si="1"/>
        <v>1</v>
      </c>
      <c r="AW24" s="36">
        <f t="shared" si="2"/>
        <v>1</v>
      </c>
      <c r="AX24" s="36">
        <f t="shared" si="3"/>
        <v>1</v>
      </c>
      <c r="AY24" s="36">
        <f t="shared" si="4"/>
        <v>1</v>
      </c>
      <c r="AZ24" s="36">
        <f t="shared" si="5"/>
        <v>0</v>
      </c>
      <c r="BA24" s="36">
        <f t="shared" si="6"/>
        <v>0</v>
      </c>
      <c r="BB24" s="36">
        <f t="shared" si="7"/>
        <v>0</v>
      </c>
    </row>
    <row r="25" spans="1:54" ht="15.75" customHeight="1">
      <c r="A25" s="28" t="str">
        <f>'Data Entry'!A25</f>
        <v>Agricultural Sciences 3331G</v>
      </c>
      <c r="B25" s="35" t="b">
        <f>COUNTIF('Data Entry'!$P25,"*"&amp;B$1&amp;"*")&gt;0</f>
        <v>0</v>
      </c>
      <c r="C25" s="35" t="b">
        <f>COUNTIF('Data Entry'!$P25,"*"&amp;C$1&amp;"*")&gt;0</f>
        <v>0</v>
      </c>
      <c r="D25" s="35" t="b">
        <f>COUNTIF('Data Entry'!$P25,"*"&amp;D$1&amp;"*")&gt;0</f>
        <v>0</v>
      </c>
      <c r="E25" s="35" t="b">
        <f>COUNTIF('Data Entry'!$P25,"*"&amp;E$1&amp;"*")&gt;0</f>
        <v>1</v>
      </c>
      <c r="F25" s="35" t="b">
        <f>COUNTIF('Data Entry'!$P25,"*"&amp;F$1&amp;"*")&gt;0</f>
        <v>1</v>
      </c>
      <c r="G25" s="35" t="b">
        <f>COUNTIF('Data Entry'!$P25,"*"&amp;G$1&amp;"*")&gt;0</f>
        <v>0</v>
      </c>
      <c r="H25" s="35" t="b">
        <f>COUNTIF('Data Entry'!$P25,"*"&amp;H$1&amp;"*")&gt;0</f>
        <v>0</v>
      </c>
      <c r="I25" s="35" t="b">
        <f>COUNTIF('Data Entry'!$P25,"*"&amp;I$1&amp;"*")&gt;0</f>
        <v>0</v>
      </c>
      <c r="J25" s="35" t="b">
        <f>COUNTIF('Data Entry'!$P25,"*"&amp;J$1&amp;"*")&gt;0</f>
        <v>0</v>
      </c>
      <c r="K25" s="35" t="b">
        <f>COUNTIF('Data Entry'!$P25,"*"&amp;K$1&amp;"*")&gt;0</f>
        <v>1</v>
      </c>
      <c r="L25" s="35" t="b">
        <f>COUNTIF('Data Entry'!$P25,"*"&amp;L$1&amp;"*")&gt;0</f>
        <v>0</v>
      </c>
      <c r="M25" s="35" t="b">
        <f>COUNTIF('Data Entry'!$P25,"*"&amp;M$1&amp;"*")&gt;0</f>
        <v>0</v>
      </c>
      <c r="N25" s="35" t="b">
        <f>COUNTIF('Data Entry'!$P25,"*"&amp;N$1&amp;"*")&gt;0</f>
        <v>0</v>
      </c>
      <c r="O25" s="35" t="b">
        <f>COUNTIF('Data Entry'!$P25,"*"&amp;O$1&amp;"*")&gt;0</f>
        <v>1</v>
      </c>
      <c r="P25" s="35" t="b">
        <f>COUNTIF('Data Entry'!$P25,"*"&amp;P$1&amp;"*")&gt;0</f>
        <v>0</v>
      </c>
      <c r="Q25" s="35" t="b">
        <f>COUNTIF('Data Entry'!$P25,"*"&amp;Q$1&amp;"*")&gt;0</f>
        <v>0</v>
      </c>
      <c r="R25" s="35" t="b">
        <f>COUNTIF('Data Entry'!$P25,"*"&amp;R$1&amp;"*")&gt;0</f>
        <v>0</v>
      </c>
      <c r="S25" s="35" t="b">
        <f>COUNTIF('Data Entry'!$P25,"*"&amp;S$1&amp;"*")&gt;0</f>
        <v>1</v>
      </c>
      <c r="T25" s="35" t="b">
        <f>COUNTIF('Data Entry'!$P25,"*"&amp;T$1&amp;"*")&gt;0</f>
        <v>0</v>
      </c>
      <c r="U25" s="35" t="b">
        <f>COUNTIF('Data Entry'!$P25,"*"&amp;U$1&amp;"*")&gt;0</f>
        <v>0</v>
      </c>
      <c r="V25" s="35" t="b">
        <f>COUNTIF('Data Entry'!$P25,"*"&amp;V$1&amp;"*")&gt;0</f>
        <v>1</v>
      </c>
      <c r="W25" s="35" t="b">
        <f>COUNTIF('Data Entry'!$P25,"*"&amp;W$1&amp;"*")&gt;0</f>
        <v>0</v>
      </c>
      <c r="X25" s="35" t="b">
        <f>COUNTIF('Data Entry'!$P25,"*"&amp;X$1&amp;"*")&gt;0</f>
        <v>1</v>
      </c>
      <c r="Y25" s="35" t="b">
        <f>COUNTIF('Data Entry'!$P25,"*"&amp;Y$1&amp;"*")&gt;0</f>
        <v>0</v>
      </c>
      <c r="Z25" s="35" t="b">
        <f>COUNTIF('Data Entry'!$P25,"*"&amp;Z$1&amp;"*")&gt;0</f>
        <v>1</v>
      </c>
      <c r="AA25" s="35" t="b">
        <f>COUNTIF('Data Entry'!$P25,"*"&amp;AA$1&amp;"*")&gt;0</f>
        <v>0</v>
      </c>
      <c r="AB25" s="35" t="b">
        <f>COUNTIF('Data Entry'!$P25,"*"&amp;AB$1&amp;"*")&gt;0</f>
        <v>0</v>
      </c>
      <c r="AC25" s="35" t="b">
        <f>COUNTIF('Data Entry'!$P25,"*"&amp;AC$1&amp;"*")&gt;0</f>
        <v>0</v>
      </c>
      <c r="AD25" s="35" t="b">
        <f>COUNTIF('Data Entry'!$P25,"*"&amp;AD$1&amp;"*")&gt;0</f>
        <v>0</v>
      </c>
      <c r="AE25" s="35" t="b">
        <f>COUNTIF('Data Entry'!$P25,"*"&amp;AE$1&amp;"*")&gt;0</f>
        <v>0</v>
      </c>
      <c r="AF25" s="35" t="b">
        <f>COUNTIF('Data Entry'!$P25,"*"&amp;AF$1&amp;"*")&gt;0</f>
        <v>0</v>
      </c>
      <c r="AG25" s="35" t="b">
        <f>COUNTIF('Data Entry'!$P25,"*"&amp;AG$1&amp;"*")&gt;0</f>
        <v>0</v>
      </c>
      <c r="AH25" s="35" t="b">
        <f>COUNTIF('Data Entry'!$P25,"*"&amp;AH$1&amp;"*")&gt;0</f>
        <v>0</v>
      </c>
      <c r="AI25" s="35" t="b">
        <f>COUNTIF('Data Entry'!$P25,"*"&amp;AI$1&amp;"*")&gt;0</f>
        <v>0</v>
      </c>
      <c r="AJ25" s="35" t="b">
        <f>COUNTIF('Data Entry'!$P25,"*"&amp;AJ$1&amp;"*")&gt;0</f>
        <v>0</v>
      </c>
      <c r="AK25" s="35" t="b">
        <f>COUNTIF('Data Entry'!$P25,"*"&amp;AK$1&amp;"*")&gt;0</f>
        <v>0</v>
      </c>
      <c r="AL25" s="35" t="b">
        <f>COUNTIF('Data Entry'!$P25,"*"&amp;AL$1&amp;"*")&gt;0</f>
        <v>0</v>
      </c>
      <c r="AM25" s="35" t="b">
        <f>COUNTIF('Data Entry'!$P25,"*"&amp;AM$1&amp;"*")&gt;0</f>
        <v>0</v>
      </c>
      <c r="AN25" s="35" t="b">
        <f>COUNTIF('Data Entry'!$P25,"*"&amp;AN$1&amp;"*")&gt;0</f>
        <v>0</v>
      </c>
      <c r="AO25" s="35" t="b">
        <f>COUNTIF('Data Entry'!$P25,"*"&amp;AO$1&amp;"*")&gt;0</f>
        <v>0</v>
      </c>
      <c r="AP25" s="35" t="b">
        <f>COUNTIF('Data Entry'!$P25,"*"&amp;AP$1&amp;"*")&gt;0</f>
        <v>0</v>
      </c>
      <c r="AQ25" s="35" t="b">
        <f>COUNTIF('Data Entry'!$P25,"*"&amp;AQ$1&amp;"*")&gt;0</f>
        <v>0</v>
      </c>
      <c r="AR25" s="35" t="b">
        <f>COUNTIF('Data Entry'!$P25,"*"&amp;AR$1&amp;"*")&gt;0</f>
        <v>0</v>
      </c>
      <c r="AS25" s="35" t="b">
        <f>COUNTIF('Data Entry'!$P25,"*"&amp;AS$1&amp;"*")&gt;0</f>
        <v>0</v>
      </c>
      <c r="AT25" s="35" t="b">
        <f>COUNTIF('Data Entry'!$P25,"*"&amp;AT$1&amp;"*")&gt;0</f>
        <v>0</v>
      </c>
      <c r="AU25" s="36">
        <f t="shared" si="0"/>
        <v>0</v>
      </c>
      <c r="AV25" s="36">
        <f t="shared" si="1"/>
        <v>1</v>
      </c>
      <c r="AW25" s="36">
        <f t="shared" si="2"/>
        <v>1</v>
      </c>
      <c r="AX25" s="36">
        <f t="shared" si="3"/>
        <v>1</v>
      </c>
      <c r="AY25" s="36">
        <f t="shared" si="4"/>
        <v>1</v>
      </c>
      <c r="AZ25" s="36">
        <f t="shared" si="5"/>
        <v>0</v>
      </c>
      <c r="BA25" s="36">
        <f t="shared" si="6"/>
        <v>0</v>
      </c>
      <c r="BB25" s="36">
        <f t="shared" si="7"/>
        <v>0</v>
      </c>
    </row>
    <row r="26" spans="1:54" ht="15.75" customHeight="1">
      <c r="A26" s="28" t="str">
        <f>'Data Entry'!A26</f>
        <v>Agricultural Sciences 3336G</v>
      </c>
      <c r="B26" s="35" t="b">
        <f>COUNTIF('Data Entry'!$P26,"*"&amp;B$1&amp;"*")&gt;0</f>
        <v>0</v>
      </c>
      <c r="C26" s="35" t="b">
        <f>COUNTIF('Data Entry'!$P26,"*"&amp;C$1&amp;"*")&gt;0</f>
        <v>1</v>
      </c>
      <c r="D26" s="35" t="b">
        <f>COUNTIF('Data Entry'!$P26,"*"&amp;D$1&amp;"*")&gt;0</f>
        <v>1</v>
      </c>
      <c r="E26" s="35" t="b">
        <f>COUNTIF('Data Entry'!$P26,"*"&amp;E$1&amp;"*")&gt;0</f>
        <v>1</v>
      </c>
      <c r="F26" s="35" t="b">
        <f>COUNTIF('Data Entry'!$P26,"*"&amp;F$1&amp;"*")&gt;0</f>
        <v>1</v>
      </c>
      <c r="G26" s="35" t="b">
        <f>COUNTIF('Data Entry'!$P26,"*"&amp;G$1&amp;"*")&gt;0</f>
        <v>1</v>
      </c>
      <c r="H26" s="35" t="b">
        <f>COUNTIF('Data Entry'!$P26,"*"&amp;H$1&amp;"*")&gt;0</f>
        <v>0</v>
      </c>
      <c r="I26" s="35" t="b">
        <f>COUNTIF('Data Entry'!$P26,"*"&amp;I$1&amp;"*")&gt;0</f>
        <v>0</v>
      </c>
      <c r="J26" s="35" t="b">
        <f>COUNTIF('Data Entry'!$P26,"*"&amp;J$1&amp;"*")&gt;0</f>
        <v>0</v>
      </c>
      <c r="K26" s="35" t="b">
        <f>COUNTIF('Data Entry'!$P26,"*"&amp;K$1&amp;"*")&gt;0</f>
        <v>1</v>
      </c>
      <c r="L26" s="35" t="b">
        <f>COUNTIF('Data Entry'!$P26,"*"&amp;L$1&amp;"*")&gt;0</f>
        <v>0</v>
      </c>
      <c r="M26" s="35" t="b">
        <f>COUNTIF('Data Entry'!$P26,"*"&amp;M$1&amp;"*")&gt;0</f>
        <v>1</v>
      </c>
      <c r="N26" s="35" t="b">
        <f>COUNTIF('Data Entry'!$P26,"*"&amp;N$1&amp;"*")&gt;0</f>
        <v>0</v>
      </c>
      <c r="O26" s="35" t="b">
        <f>COUNTIF('Data Entry'!$P26,"*"&amp;O$1&amp;"*")&gt;0</f>
        <v>0</v>
      </c>
      <c r="P26" s="35" t="b">
        <f>COUNTIF('Data Entry'!$P26,"*"&amp;P$1&amp;"*")&gt;0</f>
        <v>0</v>
      </c>
      <c r="Q26" s="35" t="b">
        <f>COUNTIF('Data Entry'!$P26,"*"&amp;Q$1&amp;"*")&gt;0</f>
        <v>0</v>
      </c>
      <c r="R26" s="35" t="b">
        <f>COUNTIF('Data Entry'!$P26,"*"&amp;R$1&amp;"*")&gt;0</f>
        <v>0</v>
      </c>
      <c r="S26" s="35" t="b">
        <f>COUNTIF('Data Entry'!$P26,"*"&amp;S$1&amp;"*")&gt;0</f>
        <v>0</v>
      </c>
      <c r="T26" s="35" t="b">
        <f>COUNTIF('Data Entry'!$P26,"*"&amp;T$1&amp;"*")&gt;0</f>
        <v>0</v>
      </c>
      <c r="U26" s="35" t="b">
        <f>COUNTIF('Data Entry'!$P26,"*"&amp;U$1&amp;"*")&gt;0</f>
        <v>0</v>
      </c>
      <c r="V26" s="35" t="b">
        <f>COUNTIF('Data Entry'!$P26,"*"&amp;V$1&amp;"*")&gt;0</f>
        <v>1</v>
      </c>
      <c r="W26" s="35" t="b">
        <f>COUNTIF('Data Entry'!$P26,"*"&amp;W$1&amp;"*")&gt;0</f>
        <v>0</v>
      </c>
      <c r="X26" s="35" t="b">
        <f>COUNTIF('Data Entry'!$P26,"*"&amp;X$1&amp;"*")&gt;0</f>
        <v>1</v>
      </c>
      <c r="Y26" s="35" t="b">
        <f>COUNTIF('Data Entry'!$P26,"*"&amp;Y$1&amp;"*")&gt;0</f>
        <v>1</v>
      </c>
      <c r="Z26" s="35" t="b">
        <f>COUNTIF('Data Entry'!$P26,"*"&amp;Z$1&amp;"*")&gt;0</f>
        <v>0</v>
      </c>
      <c r="AA26" s="35" t="b">
        <f>COUNTIF('Data Entry'!$P26,"*"&amp;AA$1&amp;"*")&gt;0</f>
        <v>0</v>
      </c>
      <c r="AB26" s="35" t="b">
        <f>COUNTIF('Data Entry'!$P26,"*"&amp;AB$1&amp;"*")&gt;0</f>
        <v>0</v>
      </c>
      <c r="AC26" s="35" t="b">
        <f>COUNTIF('Data Entry'!$P26,"*"&amp;AC$1&amp;"*")&gt;0</f>
        <v>0</v>
      </c>
      <c r="AD26" s="35" t="b">
        <f>COUNTIF('Data Entry'!$P26,"*"&amp;AD$1&amp;"*")&gt;0</f>
        <v>0</v>
      </c>
      <c r="AE26" s="35" t="b">
        <f>COUNTIF('Data Entry'!$P26,"*"&amp;AE$1&amp;"*")&gt;0</f>
        <v>0</v>
      </c>
      <c r="AF26" s="35" t="b">
        <f>COUNTIF('Data Entry'!$P26,"*"&amp;AF$1&amp;"*")&gt;0</f>
        <v>0</v>
      </c>
      <c r="AG26" s="35" t="b">
        <f>COUNTIF('Data Entry'!$P26,"*"&amp;AG$1&amp;"*")&gt;0</f>
        <v>0</v>
      </c>
      <c r="AH26" s="35" t="b">
        <f>COUNTIF('Data Entry'!$P26,"*"&amp;AH$1&amp;"*")&gt;0</f>
        <v>0</v>
      </c>
      <c r="AI26" s="35" t="b">
        <f>COUNTIF('Data Entry'!$P26,"*"&amp;AI$1&amp;"*")&gt;0</f>
        <v>0</v>
      </c>
      <c r="AJ26" s="35" t="b">
        <f>COUNTIF('Data Entry'!$P26,"*"&amp;AJ$1&amp;"*")&gt;0</f>
        <v>0</v>
      </c>
      <c r="AK26" s="35" t="b">
        <f>COUNTIF('Data Entry'!$P26,"*"&amp;AK$1&amp;"*")&gt;0</f>
        <v>0</v>
      </c>
      <c r="AL26" s="35" t="b">
        <f>COUNTIF('Data Entry'!$P26,"*"&amp;AL$1&amp;"*")&gt;0</f>
        <v>0</v>
      </c>
      <c r="AM26" s="35" t="b">
        <f>COUNTIF('Data Entry'!$P26,"*"&amp;AM$1&amp;"*")&gt;0</f>
        <v>0</v>
      </c>
      <c r="AN26" s="35" t="b">
        <f>COUNTIF('Data Entry'!$P26,"*"&amp;AN$1&amp;"*")&gt;0</f>
        <v>0</v>
      </c>
      <c r="AO26" s="35" t="b">
        <f>COUNTIF('Data Entry'!$P26,"*"&amp;AO$1&amp;"*")&gt;0</f>
        <v>0</v>
      </c>
      <c r="AP26" s="35" t="b">
        <f>COUNTIF('Data Entry'!$P26,"*"&amp;AP$1&amp;"*")&gt;0</f>
        <v>0</v>
      </c>
      <c r="AQ26" s="35" t="b">
        <f>COUNTIF('Data Entry'!$P26,"*"&amp;AQ$1&amp;"*")&gt;0</f>
        <v>0</v>
      </c>
      <c r="AR26" s="35" t="b">
        <f>COUNTIF('Data Entry'!$P26,"*"&amp;AR$1&amp;"*")&gt;0</f>
        <v>0</v>
      </c>
      <c r="AS26" s="35" t="b">
        <f>COUNTIF('Data Entry'!$P26,"*"&amp;AS$1&amp;"*")&gt;0</f>
        <v>0</v>
      </c>
      <c r="AT26" s="35" t="b">
        <f>COUNTIF('Data Entry'!$P26,"*"&amp;AT$1&amp;"*")&gt;0</f>
        <v>0</v>
      </c>
      <c r="AU26" s="36">
        <f t="shared" si="0"/>
        <v>1</v>
      </c>
      <c r="AV26" s="36">
        <f t="shared" si="1"/>
        <v>1</v>
      </c>
      <c r="AW26" s="36">
        <f t="shared" si="2"/>
        <v>1</v>
      </c>
      <c r="AX26" s="36">
        <f t="shared" si="3"/>
        <v>1</v>
      </c>
      <c r="AY26" s="36">
        <f t="shared" si="4"/>
        <v>1</v>
      </c>
      <c r="AZ26" s="36">
        <f t="shared" si="5"/>
        <v>0</v>
      </c>
      <c r="BA26" s="36">
        <f t="shared" si="6"/>
        <v>0</v>
      </c>
      <c r="BB26" s="36">
        <f t="shared" si="7"/>
        <v>0</v>
      </c>
    </row>
    <row r="27" spans="1:54" ht="15.75" customHeight="1">
      <c r="A27" s="28" t="str">
        <f>'Data Entry'!A27</f>
        <v>Agricultural Sciences 3500G</v>
      </c>
      <c r="B27" s="35" t="b">
        <f>COUNTIF('Data Entry'!$P27,"*"&amp;B$1&amp;"*")&gt;0</f>
        <v>0</v>
      </c>
      <c r="C27" s="35" t="b">
        <f>COUNTIF('Data Entry'!$P27,"*"&amp;C$1&amp;"*")&gt;0</f>
        <v>1</v>
      </c>
      <c r="D27" s="35" t="b">
        <f>COUNTIF('Data Entry'!$P27,"*"&amp;D$1&amp;"*")&gt;0</f>
        <v>0</v>
      </c>
      <c r="E27" s="35" t="b">
        <f>COUNTIF('Data Entry'!$P27,"*"&amp;E$1&amp;"*")&gt;0</f>
        <v>0</v>
      </c>
      <c r="F27" s="35" t="b">
        <f>COUNTIF('Data Entry'!$P27,"*"&amp;F$1&amp;"*")&gt;0</f>
        <v>0</v>
      </c>
      <c r="G27" s="35" t="b">
        <f>COUNTIF('Data Entry'!$P27,"*"&amp;G$1&amp;"*")&gt;0</f>
        <v>0</v>
      </c>
      <c r="H27" s="35" t="b">
        <f>COUNTIF('Data Entry'!$P27,"*"&amp;H$1&amp;"*")&gt;0</f>
        <v>0</v>
      </c>
      <c r="I27" s="35" t="b">
        <f>COUNTIF('Data Entry'!$P27,"*"&amp;I$1&amp;"*")&gt;0</f>
        <v>0</v>
      </c>
      <c r="J27" s="35" t="b">
        <f>COUNTIF('Data Entry'!$P27,"*"&amp;J$1&amp;"*")&gt;0</f>
        <v>0</v>
      </c>
      <c r="K27" s="35" t="b">
        <f>COUNTIF('Data Entry'!$P27,"*"&amp;K$1&amp;"*")&gt;0</f>
        <v>1</v>
      </c>
      <c r="L27" s="35" t="b">
        <f>COUNTIF('Data Entry'!$P27,"*"&amp;L$1&amp;"*")&gt;0</f>
        <v>0</v>
      </c>
      <c r="M27" s="35" t="b">
        <f>COUNTIF('Data Entry'!$P27,"*"&amp;M$1&amp;"*")&gt;0</f>
        <v>0</v>
      </c>
      <c r="N27" s="35" t="b">
        <f>COUNTIF('Data Entry'!$P27,"*"&amp;N$1&amp;"*")&gt;0</f>
        <v>1</v>
      </c>
      <c r="O27" s="35" t="b">
        <f>COUNTIF('Data Entry'!$P27,"*"&amp;O$1&amp;"*")&gt;0</f>
        <v>1</v>
      </c>
      <c r="P27" s="35" t="b">
        <f>COUNTIF('Data Entry'!$P27,"*"&amp;P$1&amp;"*")&gt;0</f>
        <v>0</v>
      </c>
      <c r="Q27" s="35" t="b">
        <f>COUNTIF('Data Entry'!$P27,"*"&amp;Q$1&amp;"*")&gt;0</f>
        <v>0</v>
      </c>
      <c r="R27" s="35" t="b">
        <f>COUNTIF('Data Entry'!$P27,"*"&amp;R$1&amp;"*")&gt;0</f>
        <v>1</v>
      </c>
      <c r="S27" s="35" t="b">
        <f>COUNTIF('Data Entry'!$P27,"*"&amp;S$1&amp;"*")&gt;0</f>
        <v>0</v>
      </c>
      <c r="T27" s="35" t="b">
        <f>COUNTIF('Data Entry'!$P27,"*"&amp;T$1&amp;"*")&gt;0</f>
        <v>0</v>
      </c>
      <c r="U27" s="35" t="b">
        <f>COUNTIF('Data Entry'!$P27,"*"&amp;U$1&amp;"*")&gt;0</f>
        <v>0</v>
      </c>
      <c r="V27" s="35" t="b">
        <f>COUNTIF('Data Entry'!$P27,"*"&amp;V$1&amp;"*")&gt;0</f>
        <v>0</v>
      </c>
      <c r="W27" s="35" t="b">
        <f>COUNTIF('Data Entry'!$P27,"*"&amp;W$1&amp;"*")&gt;0</f>
        <v>1</v>
      </c>
      <c r="X27" s="35" t="b">
        <f>COUNTIF('Data Entry'!$P27,"*"&amp;X$1&amp;"*")&gt;0</f>
        <v>0</v>
      </c>
      <c r="Y27" s="35" t="b">
        <f>COUNTIF('Data Entry'!$P27,"*"&amp;Y$1&amp;"*")&gt;0</f>
        <v>0</v>
      </c>
      <c r="Z27" s="35" t="b">
        <f>COUNTIF('Data Entry'!$P27,"*"&amp;Z$1&amp;"*")&gt;0</f>
        <v>1</v>
      </c>
      <c r="AA27" s="35" t="b">
        <f>COUNTIF('Data Entry'!$P27,"*"&amp;AA$1&amp;"*")&gt;0</f>
        <v>0</v>
      </c>
      <c r="AB27" s="35" t="b">
        <f>COUNTIF('Data Entry'!$P27,"*"&amp;AB$1&amp;"*")&gt;0</f>
        <v>1</v>
      </c>
      <c r="AC27" s="35" t="b">
        <f>COUNTIF('Data Entry'!$P27,"*"&amp;AC$1&amp;"*")&gt;0</f>
        <v>1</v>
      </c>
      <c r="AD27" s="35" t="b">
        <f>COUNTIF('Data Entry'!$P27,"*"&amp;AD$1&amp;"*")&gt;0</f>
        <v>0</v>
      </c>
      <c r="AE27" s="35" t="b">
        <f>COUNTIF('Data Entry'!$P27,"*"&amp;AE$1&amp;"*")&gt;0</f>
        <v>1</v>
      </c>
      <c r="AF27" s="35" t="b">
        <f>COUNTIF('Data Entry'!$P27,"*"&amp;AF$1&amp;"*")&gt;0</f>
        <v>0</v>
      </c>
      <c r="AG27" s="35" t="b">
        <f>COUNTIF('Data Entry'!$P27,"*"&amp;AG$1&amp;"*")&gt;0</f>
        <v>0</v>
      </c>
      <c r="AH27" s="35" t="b">
        <f>COUNTIF('Data Entry'!$P27,"*"&amp;AH$1&amp;"*")&gt;0</f>
        <v>0</v>
      </c>
      <c r="AI27" s="35" t="b">
        <f>COUNTIF('Data Entry'!$P27,"*"&amp;AI$1&amp;"*")&gt;0</f>
        <v>0</v>
      </c>
      <c r="AJ27" s="35" t="b">
        <f>COUNTIF('Data Entry'!$P27,"*"&amp;AJ$1&amp;"*")&gt;0</f>
        <v>0</v>
      </c>
      <c r="AK27" s="35" t="b">
        <f>COUNTIF('Data Entry'!$P27,"*"&amp;AK$1&amp;"*")&gt;0</f>
        <v>0</v>
      </c>
      <c r="AL27" s="35" t="b">
        <f>COUNTIF('Data Entry'!$P27,"*"&amp;AL$1&amp;"*")&gt;0</f>
        <v>0</v>
      </c>
      <c r="AM27" s="35" t="b">
        <f>COUNTIF('Data Entry'!$P27,"*"&amp;AM$1&amp;"*")&gt;0</f>
        <v>0</v>
      </c>
      <c r="AN27" s="35" t="b">
        <f>COUNTIF('Data Entry'!$P27,"*"&amp;AN$1&amp;"*")&gt;0</f>
        <v>0</v>
      </c>
      <c r="AO27" s="35" t="b">
        <f>COUNTIF('Data Entry'!$P27,"*"&amp;AO$1&amp;"*")&gt;0</f>
        <v>0</v>
      </c>
      <c r="AP27" s="35" t="b">
        <f>COUNTIF('Data Entry'!$P27,"*"&amp;AP$1&amp;"*")&gt;0</f>
        <v>0</v>
      </c>
      <c r="AQ27" s="35" t="b">
        <f>COUNTIF('Data Entry'!$P27,"*"&amp;AQ$1&amp;"*")&gt;0</f>
        <v>0</v>
      </c>
      <c r="AR27" s="35" t="b">
        <f>COUNTIF('Data Entry'!$P27,"*"&amp;AR$1&amp;"*")&gt;0</f>
        <v>0</v>
      </c>
      <c r="AS27" s="35" t="b">
        <f>COUNTIF('Data Entry'!$P27,"*"&amp;AS$1&amp;"*")&gt;0</f>
        <v>0</v>
      </c>
      <c r="AT27" s="35" t="b">
        <f>COUNTIF('Data Entry'!$P27,"*"&amp;AT$1&amp;"*")&gt;0</f>
        <v>0</v>
      </c>
      <c r="AU27" s="36">
        <f t="shared" si="0"/>
        <v>1</v>
      </c>
      <c r="AV27" s="36">
        <f t="shared" si="1"/>
        <v>0</v>
      </c>
      <c r="AW27" s="36">
        <f t="shared" si="2"/>
        <v>1</v>
      </c>
      <c r="AX27" s="36">
        <f t="shared" si="3"/>
        <v>1</v>
      </c>
      <c r="AY27" s="36">
        <f t="shared" si="4"/>
        <v>1</v>
      </c>
      <c r="AZ27" s="36">
        <f t="shared" si="5"/>
        <v>1</v>
      </c>
      <c r="BA27" s="36">
        <f t="shared" si="6"/>
        <v>0</v>
      </c>
      <c r="BB27" s="36">
        <f t="shared" si="7"/>
        <v>0</v>
      </c>
    </row>
    <row r="28" spans="1:54" ht="15.75" customHeight="1">
      <c r="A28" s="28" t="str">
        <f>'Data Entry'!A28</f>
        <v>Agricultural Sciences 3601F</v>
      </c>
      <c r="B28" s="35" t="b">
        <f>COUNTIF('Data Entry'!$P28,"*"&amp;B$1&amp;"*")&gt;0</f>
        <v>0</v>
      </c>
      <c r="C28" s="35" t="b">
        <f>COUNTIF('Data Entry'!$P28,"*"&amp;C$1&amp;"*")&gt;0</f>
        <v>0</v>
      </c>
      <c r="D28" s="35" t="b">
        <f>COUNTIF('Data Entry'!$P28,"*"&amp;D$1&amp;"*")&gt;0</f>
        <v>1</v>
      </c>
      <c r="E28" s="35" t="b">
        <f>COUNTIF('Data Entry'!$P28,"*"&amp;E$1&amp;"*")&gt;0</f>
        <v>1</v>
      </c>
      <c r="F28" s="35" t="b">
        <f>COUNTIF('Data Entry'!$P28,"*"&amp;F$1&amp;"*")&gt;0</f>
        <v>1</v>
      </c>
      <c r="G28" s="35" t="b">
        <f>COUNTIF('Data Entry'!$P28,"*"&amp;G$1&amp;"*")&gt;0</f>
        <v>1</v>
      </c>
      <c r="H28" s="35" t="b">
        <f>COUNTIF('Data Entry'!$P28,"*"&amp;H$1&amp;"*")&gt;0</f>
        <v>0</v>
      </c>
      <c r="I28" s="35" t="b">
        <f>COUNTIF('Data Entry'!$P28,"*"&amp;I$1&amp;"*")&gt;0</f>
        <v>0</v>
      </c>
      <c r="J28" s="35" t="b">
        <f>COUNTIF('Data Entry'!$P28,"*"&amp;J$1&amp;"*")&gt;0</f>
        <v>0</v>
      </c>
      <c r="K28" s="35" t="b">
        <f>COUNTIF('Data Entry'!$P28,"*"&amp;K$1&amp;"*")&gt;0</f>
        <v>1</v>
      </c>
      <c r="L28" s="35" t="b">
        <f>COUNTIF('Data Entry'!$P28,"*"&amp;L$1&amp;"*")&gt;0</f>
        <v>1</v>
      </c>
      <c r="M28" s="35" t="b">
        <f>COUNTIF('Data Entry'!$P28,"*"&amp;M$1&amp;"*")&gt;0</f>
        <v>1</v>
      </c>
      <c r="N28" s="35" t="b">
        <f>COUNTIF('Data Entry'!$P28,"*"&amp;N$1&amp;"*")&gt;0</f>
        <v>0</v>
      </c>
      <c r="O28" s="35" t="b">
        <f>COUNTIF('Data Entry'!$P28,"*"&amp;O$1&amp;"*")&gt;0</f>
        <v>1</v>
      </c>
      <c r="P28" s="35" t="b">
        <f>COUNTIF('Data Entry'!$P28,"*"&amp;P$1&amp;"*")&gt;0</f>
        <v>0</v>
      </c>
      <c r="Q28" s="35" t="b">
        <f>COUNTIF('Data Entry'!$P28,"*"&amp;Q$1&amp;"*")&gt;0</f>
        <v>0</v>
      </c>
      <c r="R28" s="35" t="b">
        <f>COUNTIF('Data Entry'!$P28,"*"&amp;R$1&amp;"*")&gt;0</f>
        <v>0</v>
      </c>
      <c r="S28" s="35" t="b">
        <f>COUNTIF('Data Entry'!$P28,"*"&amp;S$1&amp;"*")&gt;0</f>
        <v>0</v>
      </c>
      <c r="T28" s="35" t="b">
        <f>COUNTIF('Data Entry'!$P28,"*"&amp;T$1&amp;"*")&gt;0</f>
        <v>0</v>
      </c>
      <c r="U28" s="35" t="b">
        <f>COUNTIF('Data Entry'!$P28,"*"&amp;U$1&amp;"*")&gt;0</f>
        <v>0</v>
      </c>
      <c r="V28" s="35" t="b">
        <f>COUNTIF('Data Entry'!$P28,"*"&amp;V$1&amp;"*")&gt;0</f>
        <v>1</v>
      </c>
      <c r="W28" s="35" t="b">
        <f>COUNTIF('Data Entry'!$P28,"*"&amp;W$1&amp;"*")&gt;0</f>
        <v>0</v>
      </c>
      <c r="X28" s="35" t="b">
        <f>COUNTIF('Data Entry'!$P28,"*"&amp;X$1&amp;"*")&gt;0</f>
        <v>1</v>
      </c>
      <c r="Y28" s="35" t="b">
        <f>COUNTIF('Data Entry'!$P28,"*"&amp;Y$1&amp;"*")&gt;0</f>
        <v>0</v>
      </c>
      <c r="Z28" s="35" t="b">
        <f>COUNTIF('Data Entry'!$P28,"*"&amp;Z$1&amp;"*")&gt;0</f>
        <v>0</v>
      </c>
      <c r="AA28" s="35" t="b">
        <f>COUNTIF('Data Entry'!$P28,"*"&amp;AA$1&amp;"*")&gt;0</f>
        <v>0</v>
      </c>
      <c r="AB28" s="35" t="b">
        <f>COUNTIF('Data Entry'!$P28,"*"&amp;AB$1&amp;"*")&gt;0</f>
        <v>0</v>
      </c>
      <c r="AC28" s="35" t="b">
        <f>COUNTIF('Data Entry'!$P28,"*"&amp;AC$1&amp;"*")&gt;0</f>
        <v>0</v>
      </c>
      <c r="AD28" s="35" t="b">
        <f>COUNTIF('Data Entry'!$P28,"*"&amp;AD$1&amp;"*")&gt;0</f>
        <v>0</v>
      </c>
      <c r="AE28" s="35" t="b">
        <f>COUNTIF('Data Entry'!$P28,"*"&amp;AE$1&amp;"*")&gt;0</f>
        <v>0</v>
      </c>
      <c r="AF28" s="35" t="b">
        <f>COUNTIF('Data Entry'!$P28,"*"&amp;AF$1&amp;"*")&gt;0</f>
        <v>0</v>
      </c>
      <c r="AG28" s="35" t="b">
        <f>COUNTIF('Data Entry'!$P28,"*"&amp;AG$1&amp;"*")&gt;0</f>
        <v>0</v>
      </c>
      <c r="AH28" s="35" t="b">
        <f>COUNTIF('Data Entry'!$P28,"*"&amp;AH$1&amp;"*")&gt;0</f>
        <v>0</v>
      </c>
      <c r="AI28" s="35" t="b">
        <f>COUNTIF('Data Entry'!$P28,"*"&amp;AI$1&amp;"*")&gt;0</f>
        <v>0</v>
      </c>
      <c r="AJ28" s="35" t="b">
        <f>COUNTIF('Data Entry'!$P28,"*"&amp;AJ$1&amp;"*")&gt;0</f>
        <v>0</v>
      </c>
      <c r="AK28" s="35" t="b">
        <f>COUNTIF('Data Entry'!$P28,"*"&amp;AK$1&amp;"*")&gt;0</f>
        <v>0</v>
      </c>
      <c r="AL28" s="35" t="b">
        <f>COUNTIF('Data Entry'!$P28,"*"&amp;AL$1&amp;"*")&gt;0</f>
        <v>0</v>
      </c>
      <c r="AM28" s="35" t="b">
        <f>COUNTIF('Data Entry'!$P28,"*"&amp;AM$1&amp;"*")&gt;0</f>
        <v>0</v>
      </c>
      <c r="AN28" s="35" t="b">
        <f>COUNTIF('Data Entry'!$P28,"*"&amp;AN$1&amp;"*")&gt;0</f>
        <v>0</v>
      </c>
      <c r="AO28" s="35" t="b">
        <f>COUNTIF('Data Entry'!$P28,"*"&amp;AO$1&amp;"*")&gt;0</f>
        <v>0</v>
      </c>
      <c r="AP28" s="35" t="b">
        <f>COUNTIF('Data Entry'!$P28,"*"&amp;AP$1&amp;"*")&gt;0</f>
        <v>0</v>
      </c>
      <c r="AQ28" s="35" t="b">
        <f>COUNTIF('Data Entry'!$P28,"*"&amp;AQ$1&amp;"*")&gt;0</f>
        <v>0</v>
      </c>
      <c r="AR28" s="35" t="b">
        <f>COUNTIF('Data Entry'!$P28,"*"&amp;AR$1&amp;"*")&gt;0</f>
        <v>0</v>
      </c>
      <c r="AS28" s="35" t="b">
        <f>COUNTIF('Data Entry'!$P28,"*"&amp;AS$1&amp;"*")&gt;0</f>
        <v>0</v>
      </c>
      <c r="AT28" s="35" t="b">
        <f>COUNTIF('Data Entry'!$P28,"*"&amp;AT$1&amp;"*")&gt;0</f>
        <v>0</v>
      </c>
      <c r="AU28" s="36">
        <f t="shared" si="0"/>
        <v>0</v>
      </c>
      <c r="AV28" s="36">
        <f t="shared" si="1"/>
        <v>1</v>
      </c>
      <c r="AW28" s="36">
        <f t="shared" si="2"/>
        <v>1</v>
      </c>
      <c r="AX28" s="36">
        <f t="shared" si="3"/>
        <v>1</v>
      </c>
      <c r="AY28" s="36">
        <f t="shared" si="4"/>
        <v>1</v>
      </c>
      <c r="AZ28" s="36">
        <f t="shared" si="5"/>
        <v>0</v>
      </c>
      <c r="BA28" s="36">
        <f t="shared" si="6"/>
        <v>0</v>
      </c>
      <c r="BB28" s="36">
        <f t="shared" si="7"/>
        <v>0</v>
      </c>
    </row>
    <row r="29" spans="1:54" ht="15.75" customHeight="1">
      <c r="A29" s="28" t="str">
        <f>'Data Entry'!A29</f>
        <v>Agricultural Sciences 3602G</v>
      </c>
      <c r="B29" s="35" t="b">
        <f>COUNTIF('Data Entry'!$P29,"*"&amp;B$1&amp;"*")&gt;0</f>
        <v>0</v>
      </c>
      <c r="C29" s="35" t="b">
        <f>COUNTIF('Data Entry'!$P29,"*"&amp;C$1&amp;"*")&gt;0</f>
        <v>0</v>
      </c>
      <c r="D29" s="35" t="b">
        <f>COUNTIF('Data Entry'!$P29,"*"&amp;D$1&amp;"*")&gt;0</f>
        <v>1</v>
      </c>
      <c r="E29" s="35" t="b">
        <f>COUNTIF('Data Entry'!$P29,"*"&amp;E$1&amp;"*")&gt;0</f>
        <v>1</v>
      </c>
      <c r="F29" s="35" t="b">
        <f>COUNTIF('Data Entry'!$P29,"*"&amp;F$1&amp;"*")&gt;0</f>
        <v>0</v>
      </c>
      <c r="G29" s="35" t="b">
        <f>COUNTIF('Data Entry'!$P29,"*"&amp;G$1&amp;"*")&gt;0</f>
        <v>0</v>
      </c>
      <c r="H29" s="35" t="b">
        <f>COUNTIF('Data Entry'!$P29,"*"&amp;H$1&amp;"*")&gt;0</f>
        <v>0</v>
      </c>
      <c r="I29" s="35" t="b">
        <f>COUNTIF('Data Entry'!$P29,"*"&amp;I$1&amp;"*")&gt;0</f>
        <v>0</v>
      </c>
      <c r="J29" s="35" t="b">
        <f>COUNTIF('Data Entry'!$P29,"*"&amp;J$1&amp;"*")&gt;0</f>
        <v>0</v>
      </c>
      <c r="K29" s="35" t="b">
        <f>COUNTIF('Data Entry'!$P29,"*"&amp;K$1&amp;"*")&gt;0</f>
        <v>1</v>
      </c>
      <c r="L29" s="35" t="b">
        <f>COUNTIF('Data Entry'!$P29,"*"&amp;L$1&amp;"*")&gt;0</f>
        <v>0</v>
      </c>
      <c r="M29" s="35" t="b">
        <f>COUNTIF('Data Entry'!$P29,"*"&amp;M$1&amp;"*")&gt;0</f>
        <v>1</v>
      </c>
      <c r="N29" s="35" t="b">
        <f>COUNTIF('Data Entry'!$P29,"*"&amp;N$1&amp;"*")&gt;0</f>
        <v>0</v>
      </c>
      <c r="O29" s="35" t="b">
        <f>COUNTIF('Data Entry'!$P29,"*"&amp;O$1&amp;"*")&gt;0</f>
        <v>1</v>
      </c>
      <c r="P29" s="35" t="b">
        <f>COUNTIF('Data Entry'!$P29,"*"&amp;P$1&amp;"*")&gt;0</f>
        <v>1</v>
      </c>
      <c r="Q29" s="35" t="b">
        <f>COUNTIF('Data Entry'!$P29,"*"&amp;Q$1&amp;"*")&gt;0</f>
        <v>0</v>
      </c>
      <c r="R29" s="35" t="b">
        <f>COUNTIF('Data Entry'!$P29,"*"&amp;R$1&amp;"*")&gt;0</f>
        <v>0</v>
      </c>
      <c r="S29" s="35" t="b">
        <f>COUNTIF('Data Entry'!$P29,"*"&amp;S$1&amp;"*")&gt;0</f>
        <v>0</v>
      </c>
      <c r="T29" s="35" t="b">
        <f>COUNTIF('Data Entry'!$P29,"*"&amp;T$1&amp;"*")&gt;0</f>
        <v>0</v>
      </c>
      <c r="U29" s="35" t="b">
        <f>COUNTIF('Data Entry'!$P29,"*"&amp;U$1&amp;"*")&gt;0</f>
        <v>0</v>
      </c>
      <c r="V29" s="35" t="b">
        <f>COUNTIF('Data Entry'!$P29,"*"&amp;V$1&amp;"*")&gt;0</f>
        <v>1</v>
      </c>
      <c r="W29" s="35" t="b">
        <f>COUNTIF('Data Entry'!$P29,"*"&amp;W$1&amp;"*")&gt;0</f>
        <v>0</v>
      </c>
      <c r="X29" s="35" t="b">
        <f>COUNTIF('Data Entry'!$P29,"*"&amp;X$1&amp;"*")&gt;0</f>
        <v>1</v>
      </c>
      <c r="Y29" s="35" t="b">
        <f>COUNTIF('Data Entry'!$P29,"*"&amp;Y$1&amp;"*")&gt;0</f>
        <v>0</v>
      </c>
      <c r="Z29" s="35" t="b">
        <f>COUNTIF('Data Entry'!$P29,"*"&amp;Z$1&amp;"*")&gt;0</f>
        <v>0</v>
      </c>
      <c r="AA29" s="35" t="b">
        <f>COUNTIF('Data Entry'!$P29,"*"&amp;AA$1&amp;"*")&gt;0</f>
        <v>0</v>
      </c>
      <c r="AB29" s="35" t="b">
        <f>COUNTIF('Data Entry'!$P29,"*"&amp;AB$1&amp;"*")&gt;0</f>
        <v>0</v>
      </c>
      <c r="AC29" s="35" t="b">
        <f>COUNTIF('Data Entry'!$P29,"*"&amp;AC$1&amp;"*")&gt;0</f>
        <v>0</v>
      </c>
      <c r="AD29" s="35" t="b">
        <f>COUNTIF('Data Entry'!$P29,"*"&amp;AD$1&amp;"*")&gt;0</f>
        <v>0</v>
      </c>
      <c r="AE29" s="35" t="b">
        <f>COUNTIF('Data Entry'!$P29,"*"&amp;AE$1&amp;"*")&gt;0</f>
        <v>0</v>
      </c>
      <c r="AF29" s="35" t="b">
        <f>COUNTIF('Data Entry'!$P29,"*"&amp;AF$1&amp;"*")&gt;0</f>
        <v>0</v>
      </c>
      <c r="AG29" s="35" t="b">
        <f>COUNTIF('Data Entry'!$P29,"*"&amp;AG$1&amp;"*")&gt;0</f>
        <v>0</v>
      </c>
      <c r="AH29" s="35" t="b">
        <f>COUNTIF('Data Entry'!$P29,"*"&amp;AH$1&amp;"*")&gt;0</f>
        <v>0</v>
      </c>
      <c r="AI29" s="35" t="b">
        <f>COUNTIF('Data Entry'!$P29,"*"&amp;AI$1&amp;"*")&gt;0</f>
        <v>0</v>
      </c>
      <c r="AJ29" s="35" t="b">
        <f>COUNTIF('Data Entry'!$P29,"*"&amp;AJ$1&amp;"*")&gt;0</f>
        <v>0</v>
      </c>
      <c r="AK29" s="35" t="b">
        <f>COUNTIF('Data Entry'!$P29,"*"&amp;AK$1&amp;"*")&gt;0</f>
        <v>0</v>
      </c>
      <c r="AL29" s="35" t="b">
        <f>COUNTIF('Data Entry'!$P29,"*"&amp;AL$1&amp;"*")&gt;0</f>
        <v>0</v>
      </c>
      <c r="AM29" s="35" t="b">
        <f>COUNTIF('Data Entry'!$P29,"*"&amp;AM$1&amp;"*")&gt;0</f>
        <v>0</v>
      </c>
      <c r="AN29" s="35" t="b">
        <f>COUNTIF('Data Entry'!$P29,"*"&amp;AN$1&amp;"*")&gt;0</f>
        <v>0</v>
      </c>
      <c r="AO29" s="35" t="b">
        <f>COUNTIF('Data Entry'!$P29,"*"&amp;AO$1&amp;"*")&gt;0</f>
        <v>0</v>
      </c>
      <c r="AP29" s="35" t="b">
        <f>COUNTIF('Data Entry'!$P29,"*"&amp;AP$1&amp;"*")&gt;0</f>
        <v>0</v>
      </c>
      <c r="AQ29" s="35" t="b">
        <f>COUNTIF('Data Entry'!$P29,"*"&amp;AQ$1&amp;"*")&gt;0</f>
        <v>0</v>
      </c>
      <c r="AR29" s="35" t="b">
        <f>COUNTIF('Data Entry'!$P29,"*"&amp;AR$1&amp;"*")&gt;0</f>
        <v>0</v>
      </c>
      <c r="AS29" s="35" t="b">
        <f>COUNTIF('Data Entry'!$P29,"*"&amp;AS$1&amp;"*")&gt;0</f>
        <v>0</v>
      </c>
      <c r="AT29" s="35" t="b">
        <f>COUNTIF('Data Entry'!$P29,"*"&amp;AT$1&amp;"*")&gt;0</f>
        <v>0</v>
      </c>
      <c r="AU29" s="36">
        <f t="shared" si="0"/>
        <v>0</v>
      </c>
      <c r="AV29" s="36">
        <f t="shared" si="1"/>
        <v>1</v>
      </c>
      <c r="AW29" s="36">
        <f t="shared" si="2"/>
        <v>1</v>
      </c>
      <c r="AX29" s="36">
        <f t="shared" si="3"/>
        <v>1</v>
      </c>
      <c r="AY29" s="36">
        <f t="shared" si="4"/>
        <v>1</v>
      </c>
      <c r="AZ29" s="36">
        <f t="shared" si="5"/>
        <v>0</v>
      </c>
      <c r="BA29" s="36">
        <f t="shared" si="6"/>
        <v>0</v>
      </c>
      <c r="BB29" s="36">
        <f t="shared" si="7"/>
        <v>0</v>
      </c>
    </row>
    <row r="30" spans="1:54" ht="15.75" customHeight="1">
      <c r="A30" s="28" t="str">
        <f>'Data Entry'!A30</f>
        <v>Geology 3700F/G</v>
      </c>
      <c r="B30" s="35" t="b">
        <f>COUNTIF('Data Entry'!$P30,"*"&amp;B$1&amp;"*")&gt;0</f>
        <v>0</v>
      </c>
      <c r="C30" s="35" t="b">
        <f>COUNTIF('Data Entry'!$P30,"*"&amp;C$1&amp;"*")&gt;0</f>
        <v>0</v>
      </c>
      <c r="D30" s="35" t="b">
        <f>COUNTIF('Data Entry'!$P30,"*"&amp;D$1&amp;"*")&gt;0</f>
        <v>0</v>
      </c>
      <c r="E30" s="35" t="b">
        <f>COUNTIF('Data Entry'!$P30,"*"&amp;E$1&amp;"*")&gt;0</f>
        <v>1</v>
      </c>
      <c r="F30" s="35" t="b">
        <f>COUNTIF('Data Entry'!$P30,"*"&amp;F$1&amp;"*")&gt;0</f>
        <v>1</v>
      </c>
      <c r="G30" s="35" t="b">
        <f>COUNTIF('Data Entry'!$P30,"*"&amp;G$1&amp;"*")&gt;0</f>
        <v>0</v>
      </c>
      <c r="H30" s="35" t="b">
        <f>COUNTIF('Data Entry'!$P30,"*"&amp;H$1&amp;"*")&gt;0</f>
        <v>0</v>
      </c>
      <c r="I30" s="35" t="b">
        <f>COUNTIF('Data Entry'!$P30,"*"&amp;I$1&amp;"*")&gt;0</f>
        <v>0</v>
      </c>
      <c r="J30" s="35" t="b">
        <f>COUNTIF('Data Entry'!$P30,"*"&amp;J$1&amp;"*")&gt;0</f>
        <v>0</v>
      </c>
      <c r="K30" s="35" t="b">
        <f>COUNTIF('Data Entry'!$P30,"*"&amp;K$1&amp;"*")&gt;0</f>
        <v>1</v>
      </c>
      <c r="L30" s="35" t="b">
        <f>COUNTIF('Data Entry'!$P30,"*"&amp;L$1&amp;"*")&gt;0</f>
        <v>0</v>
      </c>
      <c r="M30" s="35" t="b">
        <f>COUNTIF('Data Entry'!$P30,"*"&amp;M$1&amp;"*")&gt;0</f>
        <v>0</v>
      </c>
      <c r="N30" s="35" t="b">
        <f>COUNTIF('Data Entry'!$P30,"*"&amp;N$1&amp;"*")&gt;0</f>
        <v>0</v>
      </c>
      <c r="O30" s="35" t="b">
        <f>COUNTIF('Data Entry'!$P30,"*"&amp;O$1&amp;"*")&gt;0</f>
        <v>1</v>
      </c>
      <c r="P30" s="35" t="b">
        <f>COUNTIF('Data Entry'!$P30,"*"&amp;P$1&amp;"*")&gt;0</f>
        <v>0</v>
      </c>
      <c r="Q30" s="35" t="b">
        <f>COUNTIF('Data Entry'!$P30,"*"&amp;Q$1&amp;"*")&gt;0</f>
        <v>0</v>
      </c>
      <c r="R30" s="35" t="b">
        <f>COUNTIF('Data Entry'!$P30,"*"&amp;R$1&amp;"*")&gt;0</f>
        <v>0</v>
      </c>
      <c r="S30" s="35" t="b">
        <f>COUNTIF('Data Entry'!$P30,"*"&amp;S$1&amp;"*")&gt;0</f>
        <v>1</v>
      </c>
      <c r="T30" s="35" t="b">
        <f>COUNTIF('Data Entry'!$P30,"*"&amp;T$1&amp;"*")&gt;0</f>
        <v>0</v>
      </c>
      <c r="U30" s="35" t="b">
        <f>COUNTIF('Data Entry'!$P30,"*"&amp;U$1&amp;"*")&gt;0</f>
        <v>0</v>
      </c>
      <c r="V30" s="35" t="b">
        <f>COUNTIF('Data Entry'!$P30,"*"&amp;V$1&amp;"*")&gt;0</f>
        <v>1</v>
      </c>
      <c r="W30" s="35" t="b">
        <f>COUNTIF('Data Entry'!$P30,"*"&amp;W$1&amp;"*")&gt;0</f>
        <v>0</v>
      </c>
      <c r="X30" s="35" t="b">
        <f>COUNTIF('Data Entry'!$P30,"*"&amp;X$1&amp;"*")&gt;0</f>
        <v>1</v>
      </c>
      <c r="Y30" s="35" t="b">
        <f>COUNTIF('Data Entry'!$P30,"*"&amp;Y$1&amp;"*")&gt;0</f>
        <v>0</v>
      </c>
      <c r="Z30" s="35" t="b">
        <f>COUNTIF('Data Entry'!$P30,"*"&amp;Z$1&amp;"*")&gt;0</f>
        <v>1</v>
      </c>
      <c r="AA30" s="35" t="b">
        <f>COUNTIF('Data Entry'!$P30,"*"&amp;AA$1&amp;"*")&gt;0</f>
        <v>0</v>
      </c>
      <c r="AB30" s="35" t="b">
        <f>COUNTIF('Data Entry'!$P30,"*"&amp;AB$1&amp;"*")&gt;0</f>
        <v>0</v>
      </c>
      <c r="AC30" s="35" t="b">
        <f>COUNTIF('Data Entry'!$P30,"*"&amp;AC$1&amp;"*")&gt;0</f>
        <v>0</v>
      </c>
      <c r="AD30" s="35" t="b">
        <f>COUNTIF('Data Entry'!$P30,"*"&amp;AD$1&amp;"*")&gt;0</f>
        <v>0</v>
      </c>
      <c r="AE30" s="35" t="b">
        <f>COUNTIF('Data Entry'!$P30,"*"&amp;AE$1&amp;"*")&gt;0</f>
        <v>0</v>
      </c>
      <c r="AF30" s="35" t="b">
        <f>COUNTIF('Data Entry'!$P30,"*"&amp;AF$1&amp;"*")&gt;0</f>
        <v>0</v>
      </c>
      <c r="AG30" s="35" t="b">
        <f>COUNTIF('Data Entry'!$P30,"*"&amp;AG$1&amp;"*")&gt;0</f>
        <v>0</v>
      </c>
      <c r="AH30" s="35" t="b">
        <f>COUNTIF('Data Entry'!$P30,"*"&amp;AH$1&amp;"*")&gt;0</f>
        <v>0</v>
      </c>
      <c r="AI30" s="35" t="b">
        <f>COUNTIF('Data Entry'!$P30,"*"&amp;AI$1&amp;"*")&gt;0</f>
        <v>0</v>
      </c>
      <c r="AJ30" s="35" t="b">
        <f>COUNTIF('Data Entry'!$P30,"*"&amp;AJ$1&amp;"*")&gt;0</f>
        <v>0</v>
      </c>
      <c r="AK30" s="35" t="b">
        <f>COUNTIF('Data Entry'!$P30,"*"&amp;AK$1&amp;"*")&gt;0</f>
        <v>0</v>
      </c>
      <c r="AL30" s="35" t="b">
        <f>COUNTIF('Data Entry'!$P30,"*"&amp;AL$1&amp;"*")&gt;0</f>
        <v>0</v>
      </c>
      <c r="AM30" s="35" t="b">
        <f>COUNTIF('Data Entry'!$P30,"*"&amp;AM$1&amp;"*")&gt;0</f>
        <v>0</v>
      </c>
      <c r="AN30" s="35" t="b">
        <f>COUNTIF('Data Entry'!$P30,"*"&amp;AN$1&amp;"*")&gt;0</f>
        <v>0</v>
      </c>
      <c r="AO30" s="35" t="b">
        <f>COUNTIF('Data Entry'!$P30,"*"&amp;AO$1&amp;"*")&gt;0</f>
        <v>0</v>
      </c>
      <c r="AP30" s="35" t="b">
        <f>COUNTIF('Data Entry'!$P30,"*"&amp;AP$1&amp;"*")&gt;0</f>
        <v>0</v>
      </c>
      <c r="AQ30" s="35" t="b">
        <f>COUNTIF('Data Entry'!$P30,"*"&amp;AQ$1&amp;"*")&gt;0</f>
        <v>0</v>
      </c>
      <c r="AR30" s="35" t="b">
        <f>COUNTIF('Data Entry'!$P30,"*"&amp;AR$1&amp;"*")&gt;0</f>
        <v>0</v>
      </c>
      <c r="AS30" s="35" t="b">
        <f>COUNTIF('Data Entry'!$P30,"*"&amp;AS$1&amp;"*")&gt;0</f>
        <v>0</v>
      </c>
      <c r="AT30" s="35" t="b">
        <f>COUNTIF('Data Entry'!$P30,"*"&amp;AT$1&amp;"*")&gt;0</f>
        <v>0</v>
      </c>
      <c r="AU30" s="36">
        <f t="shared" si="0"/>
        <v>0</v>
      </c>
      <c r="AV30" s="36">
        <f t="shared" si="1"/>
        <v>1</v>
      </c>
      <c r="AW30" s="36">
        <f t="shared" si="2"/>
        <v>1</v>
      </c>
      <c r="AX30" s="36">
        <f t="shared" si="3"/>
        <v>1</v>
      </c>
      <c r="AY30" s="36">
        <f t="shared" si="4"/>
        <v>1</v>
      </c>
      <c r="AZ30" s="36">
        <f t="shared" si="5"/>
        <v>0</v>
      </c>
      <c r="BA30" s="36">
        <f t="shared" si="6"/>
        <v>0</v>
      </c>
      <c r="BB30" s="36">
        <f t="shared" si="7"/>
        <v>0</v>
      </c>
    </row>
    <row r="31" spans="1:54" ht="15.75" customHeight="1">
      <c r="A31" s="28" t="str">
        <f>'Data Entry'!A31</f>
        <v>Agricultural Sciences 4160F</v>
      </c>
      <c r="B31" s="35" t="b">
        <f>COUNTIF('Data Entry'!$P31,"*"&amp;B$1&amp;"*")&gt;0</f>
        <v>0</v>
      </c>
      <c r="C31" s="35" t="b">
        <f>COUNTIF('Data Entry'!$P31,"*"&amp;C$1&amp;"*")&gt;0</f>
        <v>0</v>
      </c>
      <c r="D31" s="35" t="b">
        <f>COUNTIF('Data Entry'!$P31,"*"&amp;D$1&amp;"*")&gt;0</f>
        <v>1</v>
      </c>
      <c r="E31" s="35" t="b">
        <f>COUNTIF('Data Entry'!$P31,"*"&amp;E$1&amp;"*")&gt;0</f>
        <v>0</v>
      </c>
      <c r="F31" s="35" t="b">
        <f>COUNTIF('Data Entry'!$P31,"*"&amp;F$1&amp;"*")&gt;0</f>
        <v>0</v>
      </c>
      <c r="G31" s="35" t="b">
        <f>COUNTIF('Data Entry'!$P31,"*"&amp;G$1&amp;"*")&gt;0</f>
        <v>1</v>
      </c>
      <c r="H31" s="35" t="b">
        <f>COUNTIF('Data Entry'!$P31,"*"&amp;H$1&amp;"*")&gt;0</f>
        <v>0</v>
      </c>
      <c r="I31" s="35" t="b">
        <f>COUNTIF('Data Entry'!$P31,"*"&amp;I$1&amp;"*")&gt;0</f>
        <v>0</v>
      </c>
      <c r="J31" s="35" t="b">
        <f>COUNTIF('Data Entry'!$P31,"*"&amp;J$1&amp;"*")&gt;0</f>
        <v>0</v>
      </c>
      <c r="K31" s="35" t="b">
        <f>COUNTIF('Data Entry'!$P31,"*"&amp;K$1&amp;"*")&gt;0</f>
        <v>1</v>
      </c>
      <c r="L31" s="35" t="b">
        <f>COUNTIF('Data Entry'!$P31,"*"&amp;L$1&amp;"*")&gt;0</f>
        <v>0</v>
      </c>
      <c r="M31" s="35" t="b">
        <f>COUNTIF('Data Entry'!$P31,"*"&amp;M$1&amp;"*")&gt;0</f>
        <v>0</v>
      </c>
      <c r="N31" s="35" t="b">
        <f>COUNTIF('Data Entry'!$P31,"*"&amp;N$1&amp;"*")&gt;0</f>
        <v>0</v>
      </c>
      <c r="O31" s="35" t="b">
        <f>COUNTIF('Data Entry'!$P31,"*"&amp;O$1&amp;"*")&gt;0</f>
        <v>0</v>
      </c>
      <c r="P31" s="35" t="b">
        <f>COUNTIF('Data Entry'!$P31,"*"&amp;P$1&amp;"*")&gt;0</f>
        <v>1</v>
      </c>
      <c r="Q31" s="35" t="b">
        <f>COUNTIF('Data Entry'!$P31,"*"&amp;Q$1&amp;"*")&gt;0</f>
        <v>0</v>
      </c>
      <c r="R31" s="35" t="b">
        <f>COUNTIF('Data Entry'!$P31,"*"&amp;R$1&amp;"*")&gt;0</f>
        <v>0</v>
      </c>
      <c r="S31" s="35" t="b">
        <f>COUNTIF('Data Entry'!$P31,"*"&amp;S$1&amp;"*")&gt;0</f>
        <v>0</v>
      </c>
      <c r="T31" s="35" t="b">
        <f>COUNTIF('Data Entry'!$P31,"*"&amp;T$1&amp;"*")&gt;0</f>
        <v>0</v>
      </c>
      <c r="U31" s="35" t="b">
        <f>COUNTIF('Data Entry'!$P31,"*"&amp;U$1&amp;"*")&gt;0</f>
        <v>0</v>
      </c>
      <c r="V31" s="35" t="b">
        <f>COUNTIF('Data Entry'!$P31,"*"&amp;V$1&amp;"*")&gt;0</f>
        <v>0</v>
      </c>
      <c r="W31" s="35" t="b">
        <f>COUNTIF('Data Entry'!$P31,"*"&amp;W$1&amp;"*")&gt;0</f>
        <v>0</v>
      </c>
      <c r="X31" s="35" t="b">
        <f>COUNTIF('Data Entry'!$P31,"*"&amp;X$1&amp;"*")&gt;0</f>
        <v>0</v>
      </c>
      <c r="Y31" s="35" t="b">
        <f>COUNTIF('Data Entry'!$P31,"*"&amp;Y$1&amp;"*")&gt;0</f>
        <v>1</v>
      </c>
      <c r="Z31" s="35" t="b">
        <f>COUNTIF('Data Entry'!$P31,"*"&amp;Z$1&amp;"*")&gt;0</f>
        <v>1</v>
      </c>
      <c r="AA31" s="35" t="b">
        <f>COUNTIF('Data Entry'!$P31,"*"&amp;AA$1&amp;"*")&gt;0</f>
        <v>0</v>
      </c>
      <c r="AB31" s="35" t="b">
        <f>COUNTIF('Data Entry'!$P31,"*"&amp;AB$1&amp;"*")&gt;0</f>
        <v>1</v>
      </c>
      <c r="AC31" s="35" t="b">
        <f>COUNTIF('Data Entry'!$P31,"*"&amp;AC$1&amp;"*")&gt;0</f>
        <v>0</v>
      </c>
      <c r="AD31" s="35" t="b">
        <f>COUNTIF('Data Entry'!$P31,"*"&amp;AD$1&amp;"*")&gt;0</f>
        <v>0</v>
      </c>
      <c r="AE31" s="35" t="b">
        <f>COUNTIF('Data Entry'!$P31,"*"&amp;AE$1&amp;"*")&gt;0</f>
        <v>0</v>
      </c>
      <c r="AF31" s="35" t="b">
        <f>COUNTIF('Data Entry'!$P31,"*"&amp;AF$1&amp;"*")&gt;0</f>
        <v>0</v>
      </c>
      <c r="AG31" s="35" t="b">
        <f>COUNTIF('Data Entry'!$P31,"*"&amp;AG$1&amp;"*")&gt;0</f>
        <v>0</v>
      </c>
      <c r="AH31" s="35" t="b">
        <f>COUNTIF('Data Entry'!$P31,"*"&amp;AH$1&amp;"*")&gt;0</f>
        <v>0</v>
      </c>
      <c r="AI31" s="35" t="b">
        <f>COUNTIF('Data Entry'!$P31,"*"&amp;AI$1&amp;"*")&gt;0</f>
        <v>0</v>
      </c>
      <c r="AJ31" s="35" t="b">
        <f>COUNTIF('Data Entry'!$P31,"*"&amp;AJ$1&amp;"*")&gt;0</f>
        <v>0</v>
      </c>
      <c r="AK31" s="35" t="b">
        <f>COUNTIF('Data Entry'!$P31,"*"&amp;AK$1&amp;"*")&gt;0</f>
        <v>0</v>
      </c>
      <c r="AL31" s="35" t="b">
        <f>COUNTIF('Data Entry'!$P31,"*"&amp;AL$1&amp;"*")&gt;0</f>
        <v>0</v>
      </c>
      <c r="AM31" s="35" t="b">
        <f>COUNTIF('Data Entry'!$P31,"*"&amp;AM$1&amp;"*")&gt;0</f>
        <v>0</v>
      </c>
      <c r="AN31" s="35" t="b">
        <f>COUNTIF('Data Entry'!$P31,"*"&amp;AN$1&amp;"*")&gt;0</f>
        <v>0</v>
      </c>
      <c r="AO31" s="35" t="b">
        <f>COUNTIF('Data Entry'!$P31,"*"&amp;AO$1&amp;"*")&gt;0</f>
        <v>0</v>
      </c>
      <c r="AP31" s="35" t="b">
        <f>COUNTIF('Data Entry'!$P31,"*"&amp;AP$1&amp;"*")&gt;0</f>
        <v>0</v>
      </c>
      <c r="AQ31" s="35" t="b">
        <f>COUNTIF('Data Entry'!$P31,"*"&amp;AQ$1&amp;"*")&gt;0</f>
        <v>0</v>
      </c>
      <c r="AR31" s="35" t="b">
        <f>COUNTIF('Data Entry'!$P31,"*"&amp;AR$1&amp;"*")&gt;0</f>
        <v>0</v>
      </c>
      <c r="AS31" s="35" t="b">
        <f>COUNTIF('Data Entry'!$P31,"*"&amp;AS$1&amp;"*")&gt;0</f>
        <v>0</v>
      </c>
      <c r="AT31" s="35" t="b">
        <f>COUNTIF('Data Entry'!$P31,"*"&amp;AT$1&amp;"*")&gt;0</f>
        <v>0</v>
      </c>
      <c r="AU31" s="36">
        <f t="shared" si="0"/>
        <v>0</v>
      </c>
      <c r="AV31" s="36">
        <f t="shared" si="1"/>
        <v>1</v>
      </c>
      <c r="AW31" s="36">
        <f t="shared" si="2"/>
        <v>1</v>
      </c>
      <c r="AX31" s="36">
        <f t="shared" si="3"/>
        <v>1</v>
      </c>
      <c r="AY31" s="36">
        <f t="shared" si="4"/>
        <v>1</v>
      </c>
      <c r="AZ31" s="36">
        <f t="shared" si="5"/>
        <v>1</v>
      </c>
      <c r="BA31" s="36">
        <f t="shared" si="6"/>
        <v>0</v>
      </c>
      <c r="BB31" s="36">
        <f t="shared" si="7"/>
        <v>0</v>
      </c>
    </row>
    <row r="32" spans="1:54" ht="15.75" customHeight="1">
      <c r="A32" s="28" t="str">
        <f>'Data Entry'!A32</f>
        <v>Agricultural Sciences 4210F</v>
      </c>
      <c r="B32" s="35" t="b">
        <f>COUNTIF('Data Entry'!$P32,"*"&amp;B$1&amp;"*")&gt;0</f>
        <v>1</v>
      </c>
      <c r="C32" s="35" t="b">
        <f>COUNTIF('Data Entry'!$P32,"*"&amp;C$1&amp;"*")&gt;0</f>
        <v>0</v>
      </c>
      <c r="D32" s="35" t="b">
        <f>COUNTIF('Data Entry'!$P32,"*"&amp;D$1&amp;"*")&gt;0</f>
        <v>0</v>
      </c>
      <c r="E32" s="35" t="b">
        <f>COUNTIF('Data Entry'!$P32,"*"&amp;E$1&amp;"*")&gt;0</f>
        <v>0</v>
      </c>
      <c r="F32" s="35" t="b">
        <f>COUNTIF('Data Entry'!$P32,"*"&amp;F$1&amp;"*")&gt;0</f>
        <v>0</v>
      </c>
      <c r="G32" s="35" t="b">
        <f>COUNTIF('Data Entry'!$P32,"*"&amp;G$1&amp;"*")&gt;0</f>
        <v>1</v>
      </c>
      <c r="H32" s="35" t="b">
        <f>COUNTIF('Data Entry'!$P32,"*"&amp;H$1&amp;"*")&gt;0</f>
        <v>0</v>
      </c>
      <c r="I32" s="35" t="b">
        <f>COUNTIF('Data Entry'!$P32,"*"&amp;I$1&amp;"*")&gt;0</f>
        <v>0</v>
      </c>
      <c r="J32" s="35" t="b">
        <f>COUNTIF('Data Entry'!$P32,"*"&amp;J$1&amp;"*")&gt;0</f>
        <v>0</v>
      </c>
      <c r="K32" s="35" t="b">
        <f>COUNTIF('Data Entry'!$P32,"*"&amp;K$1&amp;"*")&gt;0</f>
        <v>1</v>
      </c>
      <c r="L32" s="35" t="b">
        <f>COUNTIF('Data Entry'!$P32,"*"&amp;L$1&amp;"*")&gt;0</f>
        <v>0</v>
      </c>
      <c r="M32" s="35" t="b">
        <f>COUNTIF('Data Entry'!$P32,"*"&amp;M$1&amp;"*")&gt;0</f>
        <v>0</v>
      </c>
      <c r="N32" s="35" t="b">
        <f>COUNTIF('Data Entry'!$P32,"*"&amp;N$1&amp;"*")&gt;0</f>
        <v>0</v>
      </c>
      <c r="O32" s="35" t="b">
        <f>COUNTIF('Data Entry'!$P32,"*"&amp;O$1&amp;"*")&gt;0</f>
        <v>1</v>
      </c>
      <c r="P32" s="35" t="b">
        <f>COUNTIF('Data Entry'!$P32,"*"&amp;P$1&amp;"*")&gt;0</f>
        <v>0</v>
      </c>
      <c r="Q32" s="35" t="b">
        <f>COUNTIF('Data Entry'!$P32,"*"&amp;Q$1&amp;"*")&gt;0</f>
        <v>0</v>
      </c>
      <c r="R32" s="35" t="b">
        <f>COUNTIF('Data Entry'!$P32,"*"&amp;R$1&amp;"*")&gt;0</f>
        <v>1</v>
      </c>
      <c r="S32" s="35" t="b">
        <f>COUNTIF('Data Entry'!$P32,"*"&amp;S$1&amp;"*")&gt;0</f>
        <v>0</v>
      </c>
      <c r="T32" s="35" t="b">
        <f>COUNTIF('Data Entry'!$P32,"*"&amp;T$1&amp;"*")&gt;0</f>
        <v>0</v>
      </c>
      <c r="U32" s="35" t="b">
        <f>COUNTIF('Data Entry'!$P32,"*"&amp;U$1&amp;"*")&gt;0</f>
        <v>0</v>
      </c>
      <c r="V32" s="35" t="b">
        <f>COUNTIF('Data Entry'!$P32,"*"&amp;V$1&amp;"*")&gt;0</f>
        <v>0</v>
      </c>
      <c r="W32" s="35" t="b">
        <f>COUNTIF('Data Entry'!$P32,"*"&amp;W$1&amp;"*")&gt;0</f>
        <v>0</v>
      </c>
      <c r="X32" s="35" t="b">
        <f>COUNTIF('Data Entry'!$P32,"*"&amp;X$1&amp;"*")&gt;0</f>
        <v>1</v>
      </c>
      <c r="Y32" s="35" t="b">
        <f>COUNTIF('Data Entry'!$P32,"*"&amp;Y$1&amp;"*")&gt;0</f>
        <v>0</v>
      </c>
      <c r="Z32" s="35" t="b">
        <f>COUNTIF('Data Entry'!$P32,"*"&amp;Z$1&amp;"*")&gt;0</f>
        <v>1</v>
      </c>
      <c r="AA32" s="35" t="b">
        <f>COUNTIF('Data Entry'!$P32,"*"&amp;AA$1&amp;"*")&gt;0</f>
        <v>1</v>
      </c>
      <c r="AB32" s="35" t="b">
        <f>COUNTIF('Data Entry'!$P32,"*"&amp;AB$1&amp;"*")&gt;0</f>
        <v>1</v>
      </c>
      <c r="AC32" s="35" t="b">
        <f>COUNTIF('Data Entry'!$P32,"*"&amp;AC$1&amp;"*")&gt;0</f>
        <v>0</v>
      </c>
      <c r="AD32" s="35" t="b">
        <f>COUNTIF('Data Entry'!$P32,"*"&amp;AD$1&amp;"*")&gt;0</f>
        <v>0</v>
      </c>
      <c r="AE32" s="35" t="b">
        <f>COUNTIF('Data Entry'!$P32,"*"&amp;AE$1&amp;"*")&gt;0</f>
        <v>0</v>
      </c>
      <c r="AF32" s="35" t="b">
        <f>COUNTIF('Data Entry'!$P32,"*"&amp;AF$1&amp;"*")&gt;0</f>
        <v>0</v>
      </c>
      <c r="AG32" s="35" t="b">
        <f>COUNTIF('Data Entry'!$P32,"*"&amp;AG$1&amp;"*")&gt;0</f>
        <v>0</v>
      </c>
      <c r="AH32" s="35" t="b">
        <f>COUNTIF('Data Entry'!$P32,"*"&amp;AH$1&amp;"*")&gt;0</f>
        <v>0</v>
      </c>
      <c r="AI32" s="35" t="b">
        <f>COUNTIF('Data Entry'!$P32,"*"&amp;AI$1&amp;"*")&gt;0</f>
        <v>0</v>
      </c>
      <c r="AJ32" s="35" t="b">
        <f>COUNTIF('Data Entry'!$P32,"*"&amp;AJ$1&amp;"*")&gt;0</f>
        <v>0</v>
      </c>
      <c r="AK32" s="35" t="b">
        <f>COUNTIF('Data Entry'!$P32,"*"&amp;AK$1&amp;"*")&gt;0</f>
        <v>0</v>
      </c>
      <c r="AL32" s="35" t="b">
        <f>COUNTIF('Data Entry'!$P32,"*"&amp;AL$1&amp;"*")&gt;0</f>
        <v>0</v>
      </c>
      <c r="AM32" s="35" t="b">
        <f>COUNTIF('Data Entry'!$P32,"*"&amp;AM$1&amp;"*")&gt;0</f>
        <v>0</v>
      </c>
      <c r="AN32" s="35" t="b">
        <f>COUNTIF('Data Entry'!$P32,"*"&amp;AN$1&amp;"*")&gt;0</f>
        <v>0</v>
      </c>
      <c r="AO32" s="35" t="b">
        <f>COUNTIF('Data Entry'!$P32,"*"&amp;AO$1&amp;"*")&gt;0</f>
        <v>0</v>
      </c>
      <c r="AP32" s="35" t="b">
        <f>COUNTIF('Data Entry'!$P32,"*"&amp;AP$1&amp;"*")&gt;0</f>
        <v>0</v>
      </c>
      <c r="AQ32" s="35" t="b">
        <f>COUNTIF('Data Entry'!$P32,"*"&amp;AQ$1&amp;"*")&gt;0</f>
        <v>0</v>
      </c>
      <c r="AR32" s="35" t="b">
        <f>COUNTIF('Data Entry'!$P32,"*"&amp;AR$1&amp;"*")&gt;0</f>
        <v>0</v>
      </c>
      <c r="AS32" s="35" t="b">
        <f>COUNTIF('Data Entry'!$P32,"*"&amp;AS$1&amp;"*")&gt;0</f>
        <v>0</v>
      </c>
      <c r="AT32" s="35" t="b">
        <f>COUNTIF('Data Entry'!$P32,"*"&amp;AT$1&amp;"*")&gt;0</f>
        <v>0</v>
      </c>
      <c r="AU32" s="36">
        <f t="shared" si="0"/>
        <v>1</v>
      </c>
      <c r="AV32" s="36">
        <f t="shared" si="1"/>
        <v>1</v>
      </c>
      <c r="AW32" s="36">
        <f t="shared" si="2"/>
        <v>1</v>
      </c>
      <c r="AX32" s="36">
        <f t="shared" si="3"/>
        <v>1</v>
      </c>
      <c r="AY32" s="36">
        <f t="shared" si="4"/>
        <v>1</v>
      </c>
      <c r="AZ32" s="36">
        <f t="shared" si="5"/>
        <v>1</v>
      </c>
      <c r="BA32" s="36">
        <f t="shared" si="6"/>
        <v>0</v>
      </c>
      <c r="BB32" s="36">
        <f t="shared" si="7"/>
        <v>0</v>
      </c>
    </row>
    <row r="33" spans="1:54" ht="15.75" customHeight="1">
      <c r="A33" s="28" t="str">
        <f>'Data Entry'!A33</f>
        <v>Agricultural Sciences 4220G</v>
      </c>
      <c r="B33" s="35" t="b">
        <f>COUNTIF('Data Entry'!$P33,"*"&amp;B$1&amp;"*")&gt;0</f>
        <v>0</v>
      </c>
      <c r="C33" s="35" t="b">
        <f>COUNTIF('Data Entry'!$P33,"*"&amp;C$1&amp;"*")&gt;0</f>
        <v>0</v>
      </c>
      <c r="D33" s="35" t="b">
        <f>COUNTIF('Data Entry'!$P33,"*"&amp;D$1&amp;"*")&gt;0</f>
        <v>0</v>
      </c>
      <c r="E33" s="35" t="b">
        <f>COUNTIF('Data Entry'!$P33,"*"&amp;E$1&amp;"*")&gt;0</f>
        <v>0</v>
      </c>
      <c r="F33" s="35" t="b">
        <f>COUNTIF('Data Entry'!$P33,"*"&amp;F$1&amp;"*")&gt;0</f>
        <v>0</v>
      </c>
      <c r="G33" s="35" t="b">
        <f>COUNTIF('Data Entry'!$P33,"*"&amp;G$1&amp;"*")&gt;0</f>
        <v>0</v>
      </c>
      <c r="H33" s="35" t="b">
        <f>COUNTIF('Data Entry'!$P33,"*"&amp;H$1&amp;"*")&gt;0</f>
        <v>0</v>
      </c>
      <c r="I33" s="35" t="b">
        <f>COUNTIF('Data Entry'!$P33,"*"&amp;I$1&amp;"*")&gt;0</f>
        <v>0</v>
      </c>
      <c r="J33" s="35" t="b">
        <f>COUNTIF('Data Entry'!$P33,"*"&amp;J$1&amp;"*")&gt;0</f>
        <v>0</v>
      </c>
      <c r="K33" s="35" t="b">
        <f>COUNTIF('Data Entry'!$P33,"*"&amp;K$1&amp;"*")&gt;0</f>
        <v>1</v>
      </c>
      <c r="L33" s="35" t="b">
        <f>COUNTIF('Data Entry'!$P33,"*"&amp;L$1&amp;"*")&gt;0</f>
        <v>0</v>
      </c>
      <c r="M33" s="35" t="b">
        <f>COUNTIF('Data Entry'!$P33,"*"&amp;M$1&amp;"*")&gt;0</f>
        <v>0</v>
      </c>
      <c r="N33" s="35" t="b">
        <f>COUNTIF('Data Entry'!$P33,"*"&amp;N$1&amp;"*")&gt;0</f>
        <v>0</v>
      </c>
      <c r="O33" s="35" t="b">
        <f>COUNTIF('Data Entry'!$P33,"*"&amp;O$1&amp;"*")&gt;0</f>
        <v>0</v>
      </c>
      <c r="P33" s="35" t="b">
        <f>COUNTIF('Data Entry'!$P33,"*"&amp;P$1&amp;"*")&gt;0</f>
        <v>1</v>
      </c>
      <c r="Q33" s="35" t="b">
        <f>COUNTIF('Data Entry'!$P33,"*"&amp;Q$1&amp;"*")&gt;0</f>
        <v>0</v>
      </c>
      <c r="R33" s="35" t="b">
        <f>COUNTIF('Data Entry'!$P33,"*"&amp;R$1&amp;"*")&gt;0</f>
        <v>0</v>
      </c>
      <c r="S33" s="35" t="b">
        <f>COUNTIF('Data Entry'!$P33,"*"&amp;S$1&amp;"*")&gt;0</f>
        <v>1</v>
      </c>
      <c r="T33" s="35" t="b">
        <f>COUNTIF('Data Entry'!$P33,"*"&amp;T$1&amp;"*")&gt;0</f>
        <v>0</v>
      </c>
      <c r="U33" s="35" t="b">
        <f>COUNTIF('Data Entry'!$P33,"*"&amp;U$1&amp;"*")&gt;0</f>
        <v>0</v>
      </c>
      <c r="V33" s="35" t="b">
        <f>COUNTIF('Data Entry'!$P33,"*"&amp;V$1&amp;"*")&gt;0</f>
        <v>0</v>
      </c>
      <c r="W33" s="35" t="b">
        <f>COUNTIF('Data Entry'!$P33,"*"&amp;W$1&amp;"*")&gt;0</f>
        <v>0</v>
      </c>
      <c r="X33" s="35" t="b">
        <f>COUNTIF('Data Entry'!$P33,"*"&amp;X$1&amp;"*")&gt;0</f>
        <v>0</v>
      </c>
      <c r="Y33" s="35" t="b">
        <f>COUNTIF('Data Entry'!$P33,"*"&amp;Y$1&amp;"*")&gt;0</f>
        <v>0</v>
      </c>
      <c r="Z33" s="35" t="b">
        <f>COUNTIF('Data Entry'!$P33,"*"&amp;Z$1&amp;"*")&gt;0</f>
        <v>1</v>
      </c>
      <c r="AA33" s="35" t="b">
        <f>COUNTIF('Data Entry'!$P33,"*"&amp;AA$1&amp;"*")&gt;0</f>
        <v>0</v>
      </c>
      <c r="AB33" s="35" t="b">
        <f>COUNTIF('Data Entry'!$P33,"*"&amp;AB$1&amp;"*")&gt;0</f>
        <v>0</v>
      </c>
      <c r="AC33" s="35" t="b">
        <f>COUNTIF('Data Entry'!$P33,"*"&amp;AC$1&amp;"*")&gt;0</f>
        <v>0</v>
      </c>
      <c r="AD33" s="35" t="b">
        <f>COUNTIF('Data Entry'!$P33,"*"&amp;AD$1&amp;"*")&gt;0</f>
        <v>0</v>
      </c>
      <c r="AE33" s="35" t="b">
        <f>COUNTIF('Data Entry'!$P33,"*"&amp;AE$1&amp;"*")&gt;0</f>
        <v>0</v>
      </c>
      <c r="AF33" s="35" t="b">
        <f>COUNTIF('Data Entry'!$P33,"*"&amp;AF$1&amp;"*")&gt;0</f>
        <v>0</v>
      </c>
      <c r="AG33" s="35" t="b">
        <f>COUNTIF('Data Entry'!$P33,"*"&amp;AG$1&amp;"*")&gt;0</f>
        <v>0</v>
      </c>
      <c r="AH33" s="35" t="b">
        <f>COUNTIF('Data Entry'!$P33,"*"&amp;AH$1&amp;"*")&gt;0</f>
        <v>0</v>
      </c>
      <c r="AI33" s="35" t="b">
        <f>COUNTIF('Data Entry'!$P33,"*"&amp;AI$1&amp;"*")&gt;0</f>
        <v>1</v>
      </c>
      <c r="AJ33" s="35" t="b">
        <f>COUNTIF('Data Entry'!$P33,"*"&amp;AJ$1&amp;"*")&gt;0</f>
        <v>0</v>
      </c>
      <c r="AK33" s="35" t="b">
        <f>COUNTIF('Data Entry'!$P33,"*"&amp;AK$1&amp;"*")&gt;0</f>
        <v>0</v>
      </c>
      <c r="AL33" s="35" t="b">
        <f>COUNTIF('Data Entry'!$P33,"*"&amp;AL$1&amp;"*")&gt;0</f>
        <v>1</v>
      </c>
      <c r="AM33" s="35" t="b">
        <f>COUNTIF('Data Entry'!$P33,"*"&amp;AM$1&amp;"*")&gt;0</f>
        <v>0</v>
      </c>
      <c r="AN33" s="35" t="b">
        <f>COUNTIF('Data Entry'!$P33,"*"&amp;AN$1&amp;"*")&gt;0</f>
        <v>0</v>
      </c>
      <c r="AO33" s="35" t="b">
        <f>COUNTIF('Data Entry'!$P33,"*"&amp;AO$1&amp;"*")&gt;0</f>
        <v>0</v>
      </c>
      <c r="AP33" s="35" t="b">
        <f>COUNTIF('Data Entry'!$P33,"*"&amp;AP$1&amp;"*")&gt;0</f>
        <v>0</v>
      </c>
      <c r="AQ33" s="35" t="b">
        <f>COUNTIF('Data Entry'!$P33,"*"&amp;AQ$1&amp;"*")&gt;0</f>
        <v>0</v>
      </c>
      <c r="AR33" s="35" t="b">
        <f>COUNTIF('Data Entry'!$P33,"*"&amp;AR$1&amp;"*")&gt;0</f>
        <v>0</v>
      </c>
      <c r="AS33" s="35" t="b">
        <f>COUNTIF('Data Entry'!$P33,"*"&amp;AS$1&amp;"*")&gt;0</f>
        <v>0</v>
      </c>
      <c r="AT33" s="35" t="b">
        <f>COUNTIF('Data Entry'!$P33,"*"&amp;AT$1&amp;"*")&gt;0</f>
        <v>0</v>
      </c>
      <c r="AU33" s="36">
        <f t="shared" si="0"/>
        <v>0</v>
      </c>
      <c r="AV33" s="36">
        <f t="shared" si="1"/>
        <v>0</v>
      </c>
      <c r="AW33" s="36">
        <f t="shared" si="2"/>
        <v>1</v>
      </c>
      <c r="AX33" s="36">
        <f t="shared" si="3"/>
        <v>1</v>
      </c>
      <c r="AY33" s="36">
        <f t="shared" si="4"/>
        <v>1</v>
      </c>
      <c r="AZ33" s="36">
        <f t="shared" si="5"/>
        <v>0</v>
      </c>
      <c r="BA33" s="36">
        <f t="shared" si="6"/>
        <v>1</v>
      </c>
      <c r="BB33" s="36">
        <f t="shared" si="7"/>
        <v>1</v>
      </c>
    </row>
    <row r="34" spans="1:54" ht="15.75" customHeight="1">
      <c r="A34" s="28" t="str">
        <f>'Data Entry'!A34</f>
        <v>Agricultural Sciences 4400F/G</v>
      </c>
      <c r="B34" s="35" t="b">
        <f>COUNTIF('Data Entry'!$P34,"*"&amp;B$1&amp;"*")&gt;0</f>
        <v>0</v>
      </c>
      <c r="C34" s="35" t="b">
        <f>COUNTIF('Data Entry'!$P34,"*"&amp;C$1&amp;"*")&gt;0</f>
        <v>0</v>
      </c>
      <c r="D34" s="35" t="b">
        <f>COUNTIF('Data Entry'!$P34,"*"&amp;D$1&amp;"*")&gt;0</f>
        <v>0</v>
      </c>
      <c r="E34" s="35" t="b">
        <f>COUNTIF('Data Entry'!$P34,"*"&amp;E$1&amp;"*")&gt;0</f>
        <v>0</v>
      </c>
      <c r="F34" s="35" t="b">
        <f>COUNTIF('Data Entry'!$P34,"*"&amp;F$1&amp;"*")&gt;0</f>
        <v>0</v>
      </c>
      <c r="G34" s="35" t="b">
        <f>COUNTIF('Data Entry'!$P34,"*"&amp;G$1&amp;"*")&gt;0</f>
        <v>0</v>
      </c>
      <c r="H34" s="35" t="b">
        <f>COUNTIF('Data Entry'!$P34,"*"&amp;H$1&amp;"*")&gt;0</f>
        <v>0</v>
      </c>
      <c r="I34" s="35" t="b">
        <f>COUNTIF('Data Entry'!$P34,"*"&amp;I$1&amp;"*")&gt;0</f>
        <v>0</v>
      </c>
      <c r="J34" s="35" t="b">
        <f>COUNTIF('Data Entry'!$P34,"*"&amp;J$1&amp;"*")&gt;0</f>
        <v>0</v>
      </c>
      <c r="K34" s="35" t="b">
        <f>COUNTIF('Data Entry'!$P34,"*"&amp;K$1&amp;"*")&gt;0</f>
        <v>0</v>
      </c>
      <c r="L34" s="35" t="b">
        <f>COUNTIF('Data Entry'!$P34,"*"&amp;L$1&amp;"*")&gt;0</f>
        <v>0</v>
      </c>
      <c r="M34" s="35" t="b">
        <f>COUNTIF('Data Entry'!$P34,"*"&amp;M$1&amp;"*")&gt;0</f>
        <v>0</v>
      </c>
      <c r="N34" s="35" t="b">
        <f>COUNTIF('Data Entry'!$P34,"*"&amp;N$1&amp;"*")&gt;0</f>
        <v>0</v>
      </c>
      <c r="O34" s="35" t="b">
        <f>COUNTIF('Data Entry'!$P34,"*"&amp;O$1&amp;"*")&gt;0</f>
        <v>0</v>
      </c>
      <c r="P34" s="35" t="b">
        <f>COUNTIF('Data Entry'!$P34,"*"&amp;P$1&amp;"*")&gt;0</f>
        <v>0</v>
      </c>
      <c r="Q34" s="35" t="b">
        <f>COUNTIF('Data Entry'!$P34,"*"&amp;Q$1&amp;"*")&gt;0</f>
        <v>0</v>
      </c>
      <c r="R34" s="35" t="b">
        <f>COUNTIF('Data Entry'!$P34,"*"&amp;R$1&amp;"*")&gt;0</f>
        <v>0</v>
      </c>
      <c r="S34" s="35" t="b">
        <f>COUNTIF('Data Entry'!$P34,"*"&amp;S$1&amp;"*")&gt;0</f>
        <v>0</v>
      </c>
      <c r="T34" s="35" t="b">
        <f>COUNTIF('Data Entry'!$P34,"*"&amp;T$1&amp;"*")&gt;0</f>
        <v>0</v>
      </c>
      <c r="U34" s="35" t="b">
        <f>COUNTIF('Data Entry'!$P34,"*"&amp;U$1&amp;"*")&gt;0</f>
        <v>0</v>
      </c>
      <c r="V34" s="35" t="b">
        <f>COUNTIF('Data Entry'!$P34,"*"&amp;V$1&amp;"*")&gt;0</f>
        <v>0</v>
      </c>
      <c r="W34" s="35" t="b">
        <f>COUNTIF('Data Entry'!$P34,"*"&amp;W$1&amp;"*")&gt;0</f>
        <v>0</v>
      </c>
      <c r="X34" s="35" t="b">
        <f>COUNTIF('Data Entry'!$P34,"*"&amp;X$1&amp;"*")&gt;0</f>
        <v>0</v>
      </c>
      <c r="Y34" s="35" t="b">
        <f>COUNTIF('Data Entry'!$P34,"*"&amp;Y$1&amp;"*")&gt;0</f>
        <v>0</v>
      </c>
      <c r="Z34" s="35" t="b">
        <f>COUNTIF('Data Entry'!$P34,"*"&amp;Z$1&amp;"*")&gt;0</f>
        <v>0</v>
      </c>
      <c r="AA34" s="35" t="b">
        <f>COUNTIF('Data Entry'!$P34,"*"&amp;AA$1&amp;"*")&gt;0</f>
        <v>0</v>
      </c>
      <c r="AB34" s="35" t="b">
        <f>COUNTIF('Data Entry'!$P34,"*"&amp;AB$1&amp;"*")&gt;0</f>
        <v>0</v>
      </c>
      <c r="AC34" s="35" t="b">
        <f>COUNTIF('Data Entry'!$P34,"*"&amp;AC$1&amp;"*")&gt;0</f>
        <v>0</v>
      </c>
      <c r="AD34" s="35" t="b">
        <f>COUNTIF('Data Entry'!$P34,"*"&amp;AD$1&amp;"*")&gt;0</f>
        <v>0</v>
      </c>
      <c r="AE34" s="35" t="b">
        <f>COUNTIF('Data Entry'!$P34,"*"&amp;AE$1&amp;"*")&gt;0</f>
        <v>0</v>
      </c>
      <c r="AF34" s="35" t="b">
        <f>COUNTIF('Data Entry'!$P34,"*"&amp;AF$1&amp;"*")&gt;0</f>
        <v>0</v>
      </c>
      <c r="AG34" s="35" t="b">
        <f>COUNTIF('Data Entry'!$P34,"*"&amp;AG$1&amp;"*")&gt;0</f>
        <v>0</v>
      </c>
      <c r="AH34" s="35" t="b">
        <f>COUNTIF('Data Entry'!$P34,"*"&amp;AH$1&amp;"*")&gt;0</f>
        <v>0</v>
      </c>
      <c r="AI34" s="35" t="b">
        <f>COUNTIF('Data Entry'!$P34,"*"&amp;AI$1&amp;"*")&gt;0</f>
        <v>0</v>
      </c>
      <c r="AJ34" s="35" t="b">
        <f>COUNTIF('Data Entry'!$P34,"*"&amp;AJ$1&amp;"*")&gt;0</f>
        <v>0</v>
      </c>
      <c r="AK34" s="35" t="b">
        <f>COUNTIF('Data Entry'!$P34,"*"&amp;AK$1&amp;"*")&gt;0</f>
        <v>0</v>
      </c>
      <c r="AL34" s="35" t="b">
        <f>COUNTIF('Data Entry'!$P34,"*"&amp;AL$1&amp;"*")&gt;0</f>
        <v>0</v>
      </c>
      <c r="AM34" s="35" t="b">
        <f>COUNTIF('Data Entry'!$P34,"*"&amp;AM$1&amp;"*")&gt;0</f>
        <v>0</v>
      </c>
      <c r="AN34" s="35" t="b">
        <f>COUNTIF('Data Entry'!$P34,"*"&amp;AN$1&amp;"*")&gt;0</f>
        <v>0</v>
      </c>
      <c r="AO34" s="35" t="b">
        <f>COUNTIF('Data Entry'!$P34,"*"&amp;AO$1&amp;"*")&gt;0</f>
        <v>0</v>
      </c>
      <c r="AP34" s="35" t="b">
        <f>COUNTIF('Data Entry'!$P34,"*"&amp;AP$1&amp;"*")&gt;0</f>
        <v>0</v>
      </c>
      <c r="AQ34" s="35" t="b">
        <f>COUNTIF('Data Entry'!$P34,"*"&amp;AQ$1&amp;"*")&gt;0</f>
        <v>0</v>
      </c>
      <c r="AR34" s="35" t="b">
        <f>COUNTIF('Data Entry'!$P34,"*"&amp;AR$1&amp;"*")&gt;0</f>
        <v>0</v>
      </c>
      <c r="AS34" s="35" t="b">
        <f>COUNTIF('Data Entry'!$P34,"*"&amp;AS$1&amp;"*")&gt;0</f>
        <v>0</v>
      </c>
      <c r="AT34" s="35" t="b">
        <f>COUNTIF('Data Entry'!$P34,"*"&amp;AT$1&amp;"*")&gt;0</f>
        <v>0</v>
      </c>
      <c r="AU34" s="36">
        <f t="shared" si="0"/>
        <v>0</v>
      </c>
      <c r="AV34" s="36">
        <f t="shared" si="1"/>
        <v>0</v>
      </c>
      <c r="AW34" s="36">
        <f t="shared" si="2"/>
        <v>0</v>
      </c>
      <c r="AX34" s="36">
        <f t="shared" si="3"/>
        <v>0</v>
      </c>
      <c r="AY34" s="36">
        <f t="shared" si="4"/>
        <v>0</v>
      </c>
      <c r="AZ34" s="36">
        <f t="shared" si="5"/>
        <v>0</v>
      </c>
      <c r="BA34" s="36">
        <f t="shared" si="6"/>
        <v>0</v>
      </c>
      <c r="BB34" s="36">
        <f t="shared" si="7"/>
        <v>0</v>
      </c>
    </row>
    <row r="35" spans="1:54" ht="15.75" customHeight="1">
      <c r="A35" s="28" t="str">
        <f>'Data Entry'!A35</f>
        <v>Agricultural Sciences 4500G</v>
      </c>
      <c r="B35" s="35" t="b">
        <f>COUNTIF('Data Entry'!$P35,"*"&amp;B$1&amp;"*")&gt;0</f>
        <v>0</v>
      </c>
      <c r="C35" s="35" t="b">
        <f>COUNTIF('Data Entry'!$P35,"*"&amp;C$1&amp;"*")&gt;0</f>
        <v>1</v>
      </c>
      <c r="D35" s="35" t="b">
        <f>COUNTIF('Data Entry'!$P35,"*"&amp;D$1&amp;"*")&gt;0</f>
        <v>0</v>
      </c>
      <c r="E35" s="35" t="b">
        <f>COUNTIF('Data Entry'!$P35,"*"&amp;E$1&amp;"*")&gt;0</f>
        <v>0</v>
      </c>
      <c r="F35" s="35" t="b">
        <f>COUNTIF('Data Entry'!$P35,"*"&amp;F$1&amp;"*")&gt;0</f>
        <v>0</v>
      </c>
      <c r="G35" s="35" t="b">
        <f>COUNTIF('Data Entry'!$P35,"*"&amp;G$1&amp;"*")&gt;0</f>
        <v>0</v>
      </c>
      <c r="H35" s="35" t="b">
        <f>COUNTIF('Data Entry'!$P35,"*"&amp;H$1&amp;"*")&gt;0</f>
        <v>0</v>
      </c>
      <c r="I35" s="35" t="b">
        <f>COUNTIF('Data Entry'!$P35,"*"&amp;I$1&amp;"*")&gt;0</f>
        <v>0</v>
      </c>
      <c r="J35" s="35" t="b">
        <f>COUNTIF('Data Entry'!$P35,"*"&amp;J$1&amp;"*")&gt;0</f>
        <v>0</v>
      </c>
      <c r="K35" s="35" t="b">
        <f>COUNTIF('Data Entry'!$P35,"*"&amp;K$1&amp;"*")&gt;0</f>
        <v>1</v>
      </c>
      <c r="L35" s="35" t="b">
        <f>COUNTIF('Data Entry'!$P35,"*"&amp;L$1&amp;"*")&gt;0</f>
        <v>0</v>
      </c>
      <c r="M35" s="35" t="b">
        <f>COUNTIF('Data Entry'!$P35,"*"&amp;M$1&amp;"*")&gt;0</f>
        <v>0</v>
      </c>
      <c r="N35" s="35" t="b">
        <f>COUNTIF('Data Entry'!$P35,"*"&amp;N$1&amp;"*")&gt;0</f>
        <v>1</v>
      </c>
      <c r="O35" s="35" t="b">
        <f>COUNTIF('Data Entry'!$P35,"*"&amp;O$1&amp;"*")&gt;0</f>
        <v>1</v>
      </c>
      <c r="P35" s="35" t="b">
        <f>COUNTIF('Data Entry'!$P35,"*"&amp;P$1&amp;"*")&gt;0</f>
        <v>0</v>
      </c>
      <c r="Q35" s="35" t="b">
        <f>COUNTIF('Data Entry'!$P35,"*"&amp;Q$1&amp;"*")&gt;0</f>
        <v>0</v>
      </c>
      <c r="R35" s="35" t="b">
        <f>COUNTIF('Data Entry'!$P35,"*"&amp;R$1&amp;"*")&gt;0</f>
        <v>1</v>
      </c>
      <c r="S35" s="35" t="b">
        <f>COUNTIF('Data Entry'!$P35,"*"&amp;S$1&amp;"*")&gt;0</f>
        <v>0</v>
      </c>
      <c r="T35" s="35" t="b">
        <f>COUNTIF('Data Entry'!$P35,"*"&amp;T$1&amp;"*")&gt;0</f>
        <v>0</v>
      </c>
      <c r="U35" s="35" t="b">
        <f>COUNTIF('Data Entry'!$P35,"*"&amp;U$1&amp;"*")&gt;0</f>
        <v>0</v>
      </c>
      <c r="V35" s="35" t="b">
        <f>COUNTIF('Data Entry'!$P35,"*"&amp;V$1&amp;"*")&gt;0</f>
        <v>0</v>
      </c>
      <c r="W35" s="35" t="b">
        <f>COUNTIF('Data Entry'!$P35,"*"&amp;W$1&amp;"*")&gt;0</f>
        <v>1</v>
      </c>
      <c r="X35" s="35" t="b">
        <f>COUNTIF('Data Entry'!$P35,"*"&amp;X$1&amp;"*")&gt;0</f>
        <v>0</v>
      </c>
      <c r="Y35" s="35" t="b">
        <f>COUNTIF('Data Entry'!$P35,"*"&amp;Y$1&amp;"*")&gt;0</f>
        <v>0</v>
      </c>
      <c r="Z35" s="35" t="b">
        <f>COUNTIF('Data Entry'!$P35,"*"&amp;Z$1&amp;"*")&gt;0</f>
        <v>1</v>
      </c>
      <c r="AA35" s="35" t="b">
        <f>COUNTIF('Data Entry'!$P35,"*"&amp;AA$1&amp;"*")&gt;0</f>
        <v>0</v>
      </c>
      <c r="AB35" s="35" t="b">
        <f>COUNTIF('Data Entry'!$P35,"*"&amp;AB$1&amp;"*")&gt;0</f>
        <v>1</v>
      </c>
      <c r="AC35" s="35" t="b">
        <f>COUNTIF('Data Entry'!$P35,"*"&amp;AC$1&amp;"*")&gt;0</f>
        <v>1</v>
      </c>
      <c r="AD35" s="35" t="b">
        <f>COUNTIF('Data Entry'!$P35,"*"&amp;AD$1&amp;"*")&gt;0</f>
        <v>0</v>
      </c>
      <c r="AE35" s="35" t="b">
        <f>COUNTIF('Data Entry'!$P35,"*"&amp;AE$1&amp;"*")&gt;0</f>
        <v>1</v>
      </c>
      <c r="AF35" s="35" t="b">
        <f>COUNTIF('Data Entry'!$P35,"*"&amp;AF$1&amp;"*")&gt;0</f>
        <v>0</v>
      </c>
      <c r="AG35" s="35" t="b">
        <f>COUNTIF('Data Entry'!$P35,"*"&amp;AG$1&amp;"*")&gt;0</f>
        <v>0</v>
      </c>
      <c r="AH35" s="35" t="b">
        <f>COUNTIF('Data Entry'!$P35,"*"&amp;AH$1&amp;"*")&gt;0</f>
        <v>0</v>
      </c>
      <c r="AI35" s="35" t="b">
        <f>COUNTIF('Data Entry'!$P35,"*"&amp;AI$1&amp;"*")&gt;0</f>
        <v>0</v>
      </c>
      <c r="AJ35" s="35" t="b">
        <f>COUNTIF('Data Entry'!$P35,"*"&amp;AJ$1&amp;"*")&gt;0</f>
        <v>0</v>
      </c>
      <c r="AK35" s="35" t="b">
        <f>COUNTIF('Data Entry'!$P35,"*"&amp;AK$1&amp;"*")&gt;0</f>
        <v>0</v>
      </c>
      <c r="AL35" s="35" t="b">
        <f>COUNTIF('Data Entry'!$P35,"*"&amp;AL$1&amp;"*")&gt;0</f>
        <v>0</v>
      </c>
      <c r="AM35" s="35" t="b">
        <f>COUNTIF('Data Entry'!$P35,"*"&amp;AM$1&amp;"*")&gt;0</f>
        <v>0</v>
      </c>
      <c r="AN35" s="35" t="b">
        <f>COUNTIF('Data Entry'!$P35,"*"&amp;AN$1&amp;"*")&gt;0</f>
        <v>0</v>
      </c>
      <c r="AO35" s="35" t="b">
        <f>COUNTIF('Data Entry'!$P35,"*"&amp;AO$1&amp;"*")&gt;0</f>
        <v>0</v>
      </c>
      <c r="AP35" s="35" t="b">
        <f>COUNTIF('Data Entry'!$P35,"*"&amp;AP$1&amp;"*")&gt;0</f>
        <v>0</v>
      </c>
      <c r="AQ35" s="35" t="b">
        <f>COUNTIF('Data Entry'!$P35,"*"&amp;AQ$1&amp;"*")&gt;0</f>
        <v>0</v>
      </c>
      <c r="AR35" s="35" t="b">
        <f>COUNTIF('Data Entry'!$P35,"*"&amp;AR$1&amp;"*")&gt;0</f>
        <v>0</v>
      </c>
      <c r="AS35" s="35" t="b">
        <f>COUNTIF('Data Entry'!$P35,"*"&amp;AS$1&amp;"*")&gt;0</f>
        <v>0</v>
      </c>
      <c r="AT35" s="35" t="b">
        <f>COUNTIF('Data Entry'!$P35,"*"&amp;AT$1&amp;"*")&gt;0</f>
        <v>0</v>
      </c>
      <c r="AU35" s="36">
        <f t="shared" si="0"/>
        <v>1</v>
      </c>
      <c r="AV35" s="36">
        <f t="shared" si="1"/>
        <v>0</v>
      </c>
      <c r="AW35" s="36">
        <f t="shared" si="2"/>
        <v>1</v>
      </c>
      <c r="AX35" s="36">
        <f t="shared" si="3"/>
        <v>1</v>
      </c>
      <c r="AY35" s="36">
        <f t="shared" si="4"/>
        <v>1</v>
      </c>
      <c r="AZ35" s="36">
        <f t="shared" si="5"/>
        <v>1</v>
      </c>
      <c r="BA35" s="36">
        <f t="shared" si="6"/>
        <v>0</v>
      </c>
      <c r="BB35" s="36">
        <f t="shared" si="7"/>
        <v>0</v>
      </c>
    </row>
    <row r="36" spans="1:54" ht="15.75" customHeight="1">
      <c r="A36" s="28" t="str">
        <f>'Data Entry'!A36</f>
        <v>Agricultural Sciences 4950G</v>
      </c>
      <c r="B36" s="35" t="b">
        <f>COUNTIF('Data Entry'!$P36,"*"&amp;B$1&amp;"*")&gt;0</f>
        <v>0</v>
      </c>
      <c r="C36" s="35" t="b">
        <f>COUNTIF('Data Entry'!$P36,"*"&amp;C$1&amp;"*")&gt;0</f>
        <v>0</v>
      </c>
      <c r="D36" s="35" t="b">
        <f>COUNTIF('Data Entry'!$P36,"*"&amp;D$1&amp;"*")&gt;0</f>
        <v>0</v>
      </c>
      <c r="E36" s="35" t="b">
        <f>COUNTIF('Data Entry'!$P36,"*"&amp;E$1&amp;"*")&gt;0</f>
        <v>0</v>
      </c>
      <c r="F36" s="35" t="b">
        <f>COUNTIF('Data Entry'!$P36,"*"&amp;F$1&amp;"*")&gt;0</f>
        <v>0</v>
      </c>
      <c r="G36" s="35" t="b">
        <f>COUNTIF('Data Entry'!$P36,"*"&amp;G$1&amp;"*")&gt;0</f>
        <v>0</v>
      </c>
      <c r="H36" s="35" t="b">
        <f>COUNTIF('Data Entry'!$P36,"*"&amp;H$1&amp;"*")&gt;0</f>
        <v>0</v>
      </c>
      <c r="I36" s="35" t="b">
        <f>COUNTIF('Data Entry'!$P36,"*"&amp;I$1&amp;"*")&gt;0</f>
        <v>0</v>
      </c>
      <c r="J36" s="35" t="b">
        <f>COUNTIF('Data Entry'!$P36,"*"&amp;J$1&amp;"*")&gt;0</f>
        <v>0</v>
      </c>
      <c r="K36" s="35" t="b">
        <f>COUNTIF('Data Entry'!$P36,"*"&amp;K$1&amp;"*")&gt;0</f>
        <v>1</v>
      </c>
      <c r="L36" s="35" t="b">
        <f>COUNTIF('Data Entry'!$P36,"*"&amp;L$1&amp;"*")&gt;0</f>
        <v>0</v>
      </c>
      <c r="M36" s="35" t="b">
        <f>COUNTIF('Data Entry'!$P36,"*"&amp;M$1&amp;"*")&gt;0</f>
        <v>0</v>
      </c>
      <c r="N36" s="35" t="b">
        <f>COUNTIF('Data Entry'!$P36,"*"&amp;N$1&amp;"*")&gt;0</f>
        <v>0</v>
      </c>
      <c r="O36" s="35" t="b">
        <f>COUNTIF('Data Entry'!$P36,"*"&amp;O$1&amp;"*")&gt;0</f>
        <v>0</v>
      </c>
      <c r="P36" s="35" t="b">
        <f>COUNTIF('Data Entry'!$P36,"*"&amp;P$1&amp;"*")&gt;0</f>
        <v>1</v>
      </c>
      <c r="Q36" s="35" t="b">
        <f>COUNTIF('Data Entry'!$P36,"*"&amp;Q$1&amp;"*")&gt;0</f>
        <v>0</v>
      </c>
      <c r="R36" s="35" t="b">
        <f>COUNTIF('Data Entry'!$P36,"*"&amp;R$1&amp;"*")&gt;0</f>
        <v>0</v>
      </c>
      <c r="S36" s="35" t="b">
        <f>COUNTIF('Data Entry'!$P36,"*"&amp;S$1&amp;"*")&gt;0</f>
        <v>1</v>
      </c>
      <c r="T36" s="35" t="b">
        <f>COUNTIF('Data Entry'!$P36,"*"&amp;T$1&amp;"*")&gt;0</f>
        <v>0</v>
      </c>
      <c r="U36" s="35" t="b">
        <f>COUNTIF('Data Entry'!$P36,"*"&amp;U$1&amp;"*")&gt;0</f>
        <v>0</v>
      </c>
      <c r="V36" s="35" t="b">
        <f>COUNTIF('Data Entry'!$P36,"*"&amp;V$1&amp;"*")&gt;0</f>
        <v>0</v>
      </c>
      <c r="W36" s="35" t="b">
        <f>COUNTIF('Data Entry'!$P36,"*"&amp;W$1&amp;"*")&gt;0</f>
        <v>0</v>
      </c>
      <c r="X36" s="35" t="b">
        <f>COUNTIF('Data Entry'!$P36,"*"&amp;X$1&amp;"*")&gt;0</f>
        <v>0</v>
      </c>
      <c r="Y36" s="35" t="b">
        <f>COUNTIF('Data Entry'!$P36,"*"&amp;Y$1&amp;"*")&gt;0</f>
        <v>0</v>
      </c>
      <c r="Z36" s="35" t="b">
        <f>COUNTIF('Data Entry'!$P36,"*"&amp;Z$1&amp;"*")&gt;0</f>
        <v>1</v>
      </c>
      <c r="AA36" s="35" t="b">
        <f>COUNTIF('Data Entry'!$P36,"*"&amp;AA$1&amp;"*")&gt;0</f>
        <v>0</v>
      </c>
      <c r="AB36" s="35" t="b">
        <f>COUNTIF('Data Entry'!$P36,"*"&amp;AB$1&amp;"*")&gt;0</f>
        <v>0</v>
      </c>
      <c r="AC36" s="35" t="b">
        <f>COUNTIF('Data Entry'!$P36,"*"&amp;AC$1&amp;"*")&gt;0</f>
        <v>0</v>
      </c>
      <c r="AD36" s="35" t="b">
        <f>COUNTIF('Data Entry'!$P36,"*"&amp;AD$1&amp;"*")&gt;0</f>
        <v>0</v>
      </c>
      <c r="AE36" s="35" t="b">
        <f>COUNTIF('Data Entry'!$P36,"*"&amp;AE$1&amp;"*")&gt;0</f>
        <v>0</v>
      </c>
      <c r="AF36" s="35" t="b">
        <f>COUNTIF('Data Entry'!$P36,"*"&amp;AF$1&amp;"*")&gt;0</f>
        <v>0</v>
      </c>
      <c r="AG36" s="35" t="b">
        <f>COUNTIF('Data Entry'!$P36,"*"&amp;AG$1&amp;"*")&gt;0</f>
        <v>0</v>
      </c>
      <c r="AH36" s="35" t="b">
        <f>COUNTIF('Data Entry'!$P36,"*"&amp;AH$1&amp;"*")&gt;0</f>
        <v>0</v>
      </c>
      <c r="AI36" s="35" t="b">
        <f>COUNTIF('Data Entry'!$P36,"*"&amp;AI$1&amp;"*")&gt;0</f>
        <v>1</v>
      </c>
      <c r="AJ36" s="35" t="b">
        <f>COUNTIF('Data Entry'!$P36,"*"&amp;AJ$1&amp;"*")&gt;0</f>
        <v>0</v>
      </c>
      <c r="AK36" s="35" t="b">
        <f>COUNTIF('Data Entry'!$P36,"*"&amp;AK$1&amp;"*")&gt;0</f>
        <v>0</v>
      </c>
      <c r="AL36" s="35" t="b">
        <f>COUNTIF('Data Entry'!$P36,"*"&amp;AL$1&amp;"*")&gt;0</f>
        <v>1</v>
      </c>
      <c r="AM36" s="35" t="b">
        <f>COUNTIF('Data Entry'!$P36,"*"&amp;AM$1&amp;"*")&gt;0</f>
        <v>0</v>
      </c>
      <c r="AN36" s="35" t="b">
        <f>COUNTIF('Data Entry'!$P36,"*"&amp;AN$1&amp;"*")&gt;0</f>
        <v>0</v>
      </c>
      <c r="AO36" s="35" t="b">
        <f>COUNTIF('Data Entry'!$P36,"*"&amp;AO$1&amp;"*")&gt;0</f>
        <v>0</v>
      </c>
      <c r="AP36" s="35" t="b">
        <f>COUNTIF('Data Entry'!$P36,"*"&amp;AP$1&amp;"*")&gt;0</f>
        <v>0</v>
      </c>
      <c r="AQ36" s="35" t="b">
        <f>COUNTIF('Data Entry'!$P36,"*"&amp;AQ$1&amp;"*")&gt;0</f>
        <v>0</v>
      </c>
      <c r="AR36" s="35" t="b">
        <f>COUNTIF('Data Entry'!$P36,"*"&amp;AR$1&amp;"*")&gt;0</f>
        <v>0</v>
      </c>
      <c r="AS36" s="35" t="b">
        <f>COUNTIF('Data Entry'!$P36,"*"&amp;AS$1&amp;"*")&gt;0</f>
        <v>0</v>
      </c>
      <c r="AT36" s="35" t="b">
        <f>COUNTIF('Data Entry'!$P36,"*"&amp;AT$1&amp;"*")&gt;0</f>
        <v>0</v>
      </c>
      <c r="AU36" s="36">
        <f t="shared" si="0"/>
        <v>0</v>
      </c>
      <c r="AV36" s="36">
        <f t="shared" si="1"/>
        <v>0</v>
      </c>
      <c r="AW36" s="36">
        <f t="shared" si="2"/>
        <v>1</v>
      </c>
      <c r="AX36" s="36">
        <f t="shared" si="3"/>
        <v>1</v>
      </c>
      <c r="AY36" s="36">
        <f t="shared" si="4"/>
        <v>1</v>
      </c>
      <c r="AZ36" s="36">
        <f t="shared" si="5"/>
        <v>0</v>
      </c>
      <c r="BA36" s="36">
        <f t="shared" si="6"/>
        <v>1</v>
      </c>
      <c r="BB36" s="36">
        <f t="shared" si="7"/>
        <v>1</v>
      </c>
    </row>
    <row r="37" spans="1:54" ht="15.75" customHeight="1">
      <c r="A37" s="28" t="str">
        <f>'Data Entry'!A37</f>
        <v>Agricultural Sciences 4960E</v>
      </c>
      <c r="B37" s="35" t="b">
        <f>COUNTIF('Data Entry'!$P37,"*"&amp;B$1&amp;"*")&gt;0</f>
        <v>0</v>
      </c>
      <c r="C37" s="35" t="b">
        <f>COUNTIF('Data Entry'!$P37,"*"&amp;C$1&amp;"*")&gt;0</f>
        <v>0</v>
      </c>
      <c r="D37" s="35" t="b">
        <f>COUNTIF('Data Entry'!$P37,"*"&amp;D$1&amp;"*")&gt;0</f>
        <v>0</v>
      </c>
      <c r="E37" s="35" t="b">
        <f>COUNTIF('Data Entry'!$P37,"*"&amp;E$1&amp;"*")&gt;0</f>
        <v>0</v>
      </c>
      <c r="F37" s="35" t="b">
        <f>COUNTIF('Data Entry'!$P37,"*"&amp;F$1&amp;"*")&gt;0</f>
        <v>0</v>
      </c>
      <c r="G37" s="35" t="b">
        <f>COUNTIF('Data Entry'!$P37,"*"&amp;G$1&amp;"*")&gt;0</f>
        <v>0</v>
      </c>
      <c r="H37" s="35" t="b">
        <f>COUNTIF('Data Entry'!$P37,"*"&amp;H$1&amp;"*")&gt;0</f>
        <v>0</v>
      </c>
      <c r="I37" s="35" t="b">
        <f>COUNTIF('Data Entry'!$P37,"*"&amp;I$1&amp;"*")&gt;0</f>
        <v>0</v>
      </c>
      <c r="J37" s="35" t="b">
        <f>COUNTIF('Data Entry'!$P37,"*"&amp;J$1&amp;"*")&gt;0</f>
        <v>0</v>
      </c>
      <c r="K37" s="35" t="b">
        <f>COUNTIF('Data Entry'!$P37,"*"&amp;K$1&amp;"*")&gt;0</f>
        <v>1</v>
      </c>
      <c r="L37" s="35" t="b">
        <f>COUNTIF('Data Entry'!$P37,"*"&amp;L$1&amp;"*")&gt;0</f>
        <v>0</v>
      </c>
      <c r="M37" s="35" t="b">
        <f>COUNTIF('Data Entry'!$P37,"*"&amp;M$1&amp;"*")&gt;0</f>
        <v>0</v>
      </c>
      <c r="N37" s="35" t="b">
        <f>COUNTIF('Data Entry'!$P37,"*"&amp;N$1&amp;"*")&gt;0</f>
        <v>0</v>
      </c>
      <c r="O37" s="35" t="b">
        <f>COUNTIF('Data Entry'!$P37,"*"&amp;O$1&amp;"*")&gt;0</f>
        <v>0</v>
      </c>
      <c r="P37" s="35" t="b">
        <f>COUNTIF('Data Entry'!$P37,"*"&amp;P$1&amp;"*")&gt;0</f>
        <v>1</v>
      </c>
      <c r="Q37" s="35" t="b">
        <f>COUNTIF('Data Entry'!$P37,"*"&amp;Q$1&amp;"*")&gt;0</f>
        <v>0</v>
      </c>
      <c r="R37" s="35" t="b">
        <f>COUNTIF('Data Entry'!$P37,"*"&amp;R$1&amp;"*")&gt;0</f>
        <v>0</v>
      </c>
      <c r="S37" s="35" t="b">
        <f>COUNTIF('Data Entry'!$P37,"*"&amp;S$1&amp;"*")&gt;0</f>
        <v>1</v>
      </c>
      <c r="T37" s="35" t="b">
        <f>COUNTIF('Data Entry'!$P37,"*"&amp;T$1&amp;"*")&gt;0</f>
        <v>0</v>
      </c>
      <c r="U37" s="35" t="b">
        <f>COUNTIF('Data Entry'!$P37,"*"&amp;U$1&amp;"*")&gt;0</f>
        <v>0</v>
      </c>
      <c r="V37" s="35" t="b">
        <f>COUNTIF('Data Entry'!$P37,"*"&amp;V$1&amp;"*")&gt;0</f>
        <v>0</v>
      </c>
      <c r="W37" s="35" t="b">
        <f>COUNTIF('Data Entry'!$P37,"*"&amp;W$1&amp;"*")&gt;0</f>
        <v>0</v>
      </c>
      <c r="X37" s="35" t="b">
        <f>COUNTIF('Data Entry'!$P37,"*"&amp;X$1&amp;"*")&gt;0</f>
        <v>0</v>
      </c>
      <c r="Y37" s="35" t="b">
        <f>COUNTIF('Data Entry'!$P37,"*"&amp;Y$1&amp;"*")&gt;0</f>
        <v>0</v>
      </c>
      <c r="Z37" s="35" t="b">
        <f>COUNTIF('Data Entry'!$P37,"*"&amp;Z$1&amp;"*")&gt;0</f>
        <v>0</v>
      </c>
      <c r="AA37" s="35" t="b">
        <f>COUNTIF('Data Entry'!$P37,"*"&amp;AA$1&amp;"*")&gt;0</f>
        <v>0</v>
      </c>
      <c r="AB37" s="35" t="b">
        <f>COUNTIF('Data Entry'!$P37,"*"&amp;AB$1&amp;"*")&gt;0</f>
        <v>1</v>
      </c>
      <c r="AC37" s="35" t="b">
        <f>COUNTIF('Data Entry'!$P37,"*"&amp;AC$1&amp;"*")&gt;0</f>
        <v>0</v>
      </c>
      <c r="AD37" s="35" t="b">
        <f>COUNTIF('Data Entry'!$P37,"*"&amp;AD$1&amp;"*")&gt;0</f>
        <v>1</v>
      </c>
      <c r="AE37" s="35" t="b">
        <f>COUNTIF('Data Entry'!$P37,"*"&amp;AE$1&amp;"*")&gt;0</f>
        <v>1</v>
      </c>
      <c r="AF37" s="35" t="b">
        <f>COUNTIF('Data Entry'!$P37,"*"&amp;AF$1&amp;"*")&gt;0</f>
        <v>0</v>
      </c>
      <c r="AG37" s="35" t="b">
        <f>COUNTIF('Data Entry'!$P37,"*"&amp;AG$1&amp;"*")&gt;0</f>
        <v>0</v>
      </c>
      <c r="AH37" s="35" t="b">
        <f>COUNTIF('Data Entry'!$P37,"*"&amp;AH$1&amp;"*")&gt;0</f>
        <v>0</v>
      </c>
      <c r="AI37" s="35" t="b">
        <f>COUNTIF('Data Entry'!$P37,"*"&amp;AI$1&amp;"*")&gt;0</f>
        <v>0</v>
      </c>
      <c r="AJ37" s="35" t="b">
        <f>COUNTIF('Data Entry'!$P37,"*"&amp;AJ$1&amp;"*")&gt;0</f>
        <v>0</v>
      </c>
      <c r="AK37" s="35" t="b">
        <f>COUNTIF('Data Entry'!$P37,"*"&amp;AK$1&amp;"*")&gt;0</f>
        <v>0</v>
      </c>
      <c r="AL37" s="35" t="b">
        <f>COUNTIF('Data Entry'!$P37,"*"&amp;AL$1&amp;"*")&gt;0</f>
        <v>1</v>
      </c>
      <c r="AM37" s="35" t="b">
        <f>COUNTIF('Data Entry'!$P37,"*"&amp;AM$1&amp;"*")&gt;0</f>
        <v>0</v>
      </c>
      <c r="AN37" s="35" t="b">
        <f>COUNTIF('Data Entry'!$P37,"*"&amp;AN$1&amp;"*")&gt;0</f>
        <v>0</v>
      </c>
      <c r="AO37" s="35" t="b">
        <f>COUNTIF('Data Entry'!$P37,"*"&amp;AO$1&amp;"*")&gt;0</f>
        <v>0</v>
      </c>
      <c r="AP37" s="35" t="b">
        <f>COUNTIF('Data Entry'!$P37,"*"&amp;AP$1&amp;"*")&gt;0</f>
        <v>0</v>
      </c>
      <c r="AQ37" s="35" t="b">
        <f>COUNTIF('Data Entry'!$P37,"*"&amp;AQ$1&amp;"*")&gt;0</f>
        <v>0</v>
      </c>
      <c r="AR37" s="35" t="b">
        <f>COUNTIF('Data Entry'!$P37,"*"&amp;AR$1&amp;"*")&gt;0</f>
        <v>0</v>
      </c>
      <c r="AS37" s="35" t="b">
        <f>COUNTIF('Data Entry'!$P37,"*"&amp;AS$1&amp;"*")&gt;0</f>
        <v>0</v>
      </c>
      <c r="AT37" s="35" t="b">
        <f>COUNTIF('Data Entry'!$P37,"*"&amp;AT$1&amp;"*")&gt;0</f>
        <v>0</v>
      </c>
      <c r="AU37" s="36">
        <f t="shared" si="0"/>
        <v>0</v>
      </c>
      <c r="AV37" s="36">
        <f t="shared" si="1"/>
        <v>0</v>
      </c>
      <c r="AW37" s="36">
        <f t="shared" si="2"/>
        <v>1</v>
      </c>
      <c r="AX37" s="36">
        <f t="shared" si="3"/>
        <v>1</v>
      </c>
      <c r="AY37" s="36">
        <f t="shared" si="4"/>
        <v>0</v>
      </c>
      <c r="AZ37" s="36">
        <f t="shared" si="5"/>
        <v>1</v>
      </c>
      <c r="BA37" s="36">
        <f t="shared" si="6"/>
        <v>0</v>
      </c>
      <c r="BB37" s="36">
        <f t="shared" si="7"/>
        <v>1</v>
      </c>
    </row>
    <row r="38" spans="1:54" ht="15.75" customHeight="1">
      <c r="A38" s="28" t="str">
        <f>'Data Entry'!A38</f>
        <v>Agricultural Sciences 4975E</v>
      </c>
      <c r="B38" s="35" t="b">
        <f>COUNTIF('Data Entry'!$P38,"*"&amp;B$1&amp;"*")&gt;0</f>
        <v>0</v>
      </c>
      <c r="C38" s="35" t="b">
        <f>COUNTIF('Data Entry'!$P38,"*"&amp;C$1&amp;"*")&gt;0</f>
        <v>0</v>
      </c>
      <c r="D38" s="35" t="b">
        <f>COUNTIF('Data Entry'!$P38,"*"&amp;D$1&amp;"*")&gt;0</f>
        <v>0</v>
      </c>
      <c r="E38" s="35" t="b">
        <f>COUNTIF('Data Entry'!$P38,"*"&amp;E$1&amp;"*")&gt;0</f>
        <v>0</v>
      </c>
      <c r="F38" s="35" t="b">
        <f>COUNTIF('Data Entry'!$P38,"*"&amp;F$1&amp;"*")&gt;0</f>
        <v>0</v>
      </c>
      <c r="G38" s="35" t="b">
        <f>COUNTIF('Data Entry'!$P38,"*"&amp;G$1&amp;"*")&gt;0</f>
        <v>0</v>
      </c>
      <c r="H38" s="35" t="b">
        <f>COUNTIF('Data Entry'!$P38,"*"&amp;H$1&amp;"*")&gt;0</f>
        <v>0</v>
      </c>
      <c r="I38" s="35" t="b">
        <f>COUNTIF('Data Entry'!$P38,"*"&amp;I$1&amp;"*")&gt;0</f>
        <v>0</v>
      </c>
      <c r="J38" s="35" t="b">
        <f>COUNTIF('Data Entry'!$P38,"*"&amp;J$1&amp;"*")&gt;0</f>
        <v>0</v>
      </c>
      <c r="K38" s="35" t="b">
        <f>COUNTIF('Data Entry'!$P38,"*"&amp;K$1&amp;"*")&gt;0</f>
        <v>0</v>
      </c>
      <c r="L38" s="35" t="b">
        <f>COUNTIF('Data Entry'!$P38,"*"&amp;L$1&amp;"*")&gt;0</f>
        <v>0</v>
      </c>
      <c r="M38" s="35" t="b">
        <f>COUNTIF('Data Entry'!$P38,"*"&amp;M$1&amp;"*")&gt;0</f>
        <v>0</v>
      </c>
      <c r="N38" s="35" t="b">
        <f>COUNTIF('Data Entry'!$P38,"*"&amp;N$1&amp;"*")&gt;0</f>
        <v>0</v>
      </c>
      <c r="O38" s="35" t="b">
        <f>COUNTIF('Data Entry'!$P38,"*"&amp;O$1&amp;"*")&gt;0</f>
        <v>0</v>
      </c>
      <c r="P38" s="35" t="b">
        <f>COUNTIF('Data Entry'!$P38,"*"&amp;P$1&amp;"*")&gt;0</f>
        <v>0</v>
      </c>
      <c r="Q38" s="35" t="b">
        <f>COUNTIF('Data Entry'!$P38,"*"&amp;Q$1&amp;"*")&gt;0</f>
        <v>0</v>
      </c>
      <c r="R38" s="35" t="b">
        <f>COUNTIF('Data Entry'!$P38,"*"&amp;R$1&amp;"*")&gt;0</f>
        <v>0</v>
      </c>
      <c r="S38" s="35" t="b">
        <f>COUNTIF('Data Entry'!$P38,"*"&amp;S$1&amp;"*")&gt;0</f>
        <v>1</v>
      </c>
      <c r="T38" s="35" t="b">
        <f>COUNTIF('Data Entry'!$P38,"*"&amp;T$1&amp;"*")&gt;0</f>
        <v>0</v>
      </c>
      <c r="U38" s="35" t="b">
        <f>COUNTIF('Data Entry'!$P38,"*"&amp;U$1&amp;"*")&gt;0</f>
        <v>0</v>
      </c>
      <c r="V38" s="35" t="b">
        <f>COUNTIF('Data Entry'!$P38,"*"&amp;V$1&amp;"*")&gt;0</f>
        <v>0</v>
      </c>
      <c r="W38" s="35" t="b">
        <f>COUNTIF('Data Entry'!$P38,"*"&amp;W$1&amp;"*")&gt;0</f>
        <v>1</v>
      </c>
      <c r="X38" s="35" t="b">
        <f>COUNTIF('Data Entry'!$P38,"*"&amp;X$1&amp;"*")&gt;0</f>
        <v>0</v>
      </c>
      <c r="Y38" s="35" t="b">
        <f>COUNTIF('Data Entry'!$P38,"*"&amp;Y$1&amp;"*")&gt;0</f>
        <v>0</v>
      </c>
      <c r="Z38" s="35" t="b">
        <f>COUNTIF('Data Entry'!$P38,"*"&amp;Z$1&amp;"*")&gt;0</f>
        <v>0</v>
      </c>
      <c r="AA38" s="35" t="b">
        <f>COUNTIF('Data Entry'!$P38,"*"&amp;AA$1&amp;"*")&gt;0</f>
        <v>0</v>
      </c>
      <c r="AB38" s="35" t="b">
        <f>COUNTIF('Data Entry'!$P38,"*"&amp;AB$1&amp;"*")&gt;0</f>
        <v>0</v>
      </c>
      <c r="AC38" s="35" t="b">
        <f>COUNTIF('Data Entry'!$P38,"*"&amp;AC$1&amp;"*")&gt;0</f>
        <v>1</v>
      </c>
      <c r="AD38" s="35" t="b">
        <f>COUNTIF('Data Entry'!$P38,"*"&amp;AD$1&amp;"*")&gt;0</f>
        <v>0</v>
      </c>
      <c r="AE38" s="35" t="b">
        <f>COUNTIF('Data Entry'!$P38,"*"&amp;AE$1&amp;"*")&gt;0</f>
        <v>0</v>
      </c>
      <c r="AF38" s="35" t="b">
        <f>COUNTIF('Data Entry'!$P38,"*"&amp;AF$1&amp;"*")&gt;0</f>
        <v>0</v>
      </c>
      <c r="AG38" s="35" t="b">
        <f>COUNTIF('Data Entry'!$P38,"*"&amp;AG$1&amp;"*")&gt;0</f>
        <v>0</v>
      </c>
      <c r="AH38" s="35" t="b">
        <f>COUNTIF('Data Entry'!$P38,"*"&amp;AH$1&amp;"*")&gt;0</f>
        <v>0</v>
      </c>
      <c r="AI38" s="35" t="b">
        <f>COUNTIF('Data Entry'!$P38,"*"&amp;AI$1&amp;"*")&gt;0</f>
        <v>0</v>
      </c>
      <c r="AJ38" s="35" t="b">
        <f>COUNTIF('Data Entry'!$P38,"*"&amp;AJ$1&amp;"*")&gt;0</f>
        <v>0</v>
      </c>
      <c r="AK38" s="35" t="b">
        <f>COUNTIF('Data Entry'!$P38,"*"&amp;AK$1&amp;"*")&gt;0</f>
        <v>0</v>
      </c>
      <c r="AL38" s="35" t="b">
        <f>COUNTIF('Data Entry'!$P38,"*"&amp;AL$1&amp;"*")&gt;0</f>
        <v>0</v>
      </c>
      <c r="AM38" s="35" t="b">
        <f>COUNTIF('Data Entry'!$P38,"*"&amp;AM$1&amp;"*")&gt;0</f>
        <v>0</v>
      </c>
      <c r="AN38" s="35" t="b">
        <f>COUNTIF('Data Entry'!$P38,"*"&amp;AN$1&amp;"*")&gt;0</f>
        <v>0</v>
      </c>
      <c r="AO38" s="35" t="b">
        <f>COUNTIF('Data Entry'!$P38,"*"&amp;AO$1&amp;"*")&gt;0</f>
        <v>0</v>
      </c>
      <c r="AP38" s="35" t="b">
        <f>COUNTIF('Data Entry'!$P38,"*"&amp;AP$1&amp;"*")&gt;0</f>
        <v>0</v>
      </c>
      <c r="AQ38" s="35" t="b">
        <f>COUNTIF('Data Entry'!$P38,"*"&amp;AQ$1&amp;"*")&gt;0</f>
        <v>0</v>
      </c>
      <c r="AR38" s="35" t="b">
        <f>COUNTIF('Data Entry'!$P38,"*"&amp;AR$1&amp;"*")&gt;0</f>
        <v>0</v>
      </c>
      <c r="AS38" s="35" t="b">
        <f>COUNTIF('Data Entry'!$P38,"*"&amp;AS$1&amp;"*")&gt;0</f>
        <v>0</v>
      </c>
      <c r="AT38" s="35" t="b">
        <f>COUNTIF('Data Entry'!$P38,"*"&amp;AT$1&amp;"*")&gt;0</f>
        <v>0</v>
      </c>
      <c r="AU38" s="36">
        <f t="shared" si="0"/>
        <v>0</v>
      </c>
      <c r="AV38" s="36">
        <f t="shared" si="1"/>
        <v>0</v>
      </c>
      <c r="AW38" s="36">
        <f t="shared" si="2"/>
        <v>0</v>
      </c>
      <c r="AX38" s="36">
        <f t="shared" si="3"/>
        <v>1</v>
      </c>
      <c r="AY38" s="36">
        <f t="shared" si="4"/>
        <v>1</v>
      </c>
      <c r="AZ38" s="36">
        <f t="shared" si="5"/>
        <v>1</v>
      </c>
      <c r="BA38" s="36">
        <f t="shared" si="6"/>
        <v>0</v>
      </c>
      <c r="BB38" s="36">
        <f t="shared" si="7"/>
        <v>0</v>
      </c>
    </row>
    <row r="39" spans="1:54" ht="14.1">
      <c r="A39" s="36" t="s">
        <v>309</v>
      </c>
      <c r="B39" s="36">
        <f t="shared" ref="B39:AT39" si="8">COUNTIF(B3:B38, "TRUE")</f>
        <v>1</v>
      </c>
      <c r="C39" s="36">
        <f t="shared" si="8"/>
        <v>12</v>
      </c>
      <c r="D39" s="36">
        <f t="shared" si="8"/>
        <v>22</v>
      </c>
      <c r="E39" s="36">
        <f t="shared" si="8"/>
        <v>21</v>
      </c>
      <c r="F39" s="36">
        <f t="shared" si="8"/>
        <v>17</v>
      </c>
      <c r="G39" s="36">
        <f t="shared" si="8"/>
        <v>16</v>
      </c>
      <c r="H39" s="36">
        <f t="shared" si="8"/>
        <v>0</v>
      </c>
      <c r="I39" s="36">
        <f t="shared" si="8"/>
        <v>9</v>
      </c>
      <c r="J39" s="36">
        <f t="shared" si="8"/>
        <v>1</v>
      </c>
      <c r="K39" s="36">
        <f t="shared" si="8"/>
        <v>24</v>
      </c>
      <c r="L39" s="36">
        <f t="shared" si="8"/>
        <v>3</v>
      </c>
      <c r="M39" s="36">
        <f t="shared" si="8"/>
        <v>7</v>
      </c>
      <c r="N39" s="36">
        <f t="shared" si="8"/>
        <v>3</v>
      </c>
      <c r="O39" s="36">
        <f t="shared" si="8"/>
        <v>15</v>
      </c>
      <c r="P39" s="36">
        <f t="shared" si="8"/>
        <v>6</v>
      </c>
      <c r="Q39" s="36">
        <f t="shared" si="8"/>
        <v>2</v>
      </c>
      <c r="R39" s="36">
        <f t="shared" si="8"/>
        <v>4</v>
      </c>
      <c r="S39" s="36">
        <f t="shared" si="8"/>
        <v>6</v>
      </c>
      <c r="T39" s="36">
        <f t="shared" si="8"/>
        <v>0</v>
      </c>
      <c r="U39" s="36">
        <f t="shared" si="8"/>
        <v>0</v>
      </c>
      <c r="V39" s="36">
        <f t="shared" si="8"/>
        <v>16</v>
      </c>
      <c r="W39" s="36">
        <f t="shared" si="8"/>
        <v>5</v>
      </c>
      <c r="X39" s="36">
        <f t="shared" si="8"/>
        <v>15</v>
      </c>
      <c r="Y39" s="36">
        <f t="shared" si="8"/>
        <v>5</v>
      </c>
      <c r="Z39" s="36">
        <f t="shared" si="8"/>
        <v>14</v>
      </c>
      <c r="AA39" s="36">
        <f t="shared" si="8"/>
        <v>1</v>
      </c>
      <c r="AB39" s="36">
        <f t="shared" si="8"/>
        <v>9</v>
      </c>
      <c r="AC39" s="36">
        <f t="shared" si="8"/>
        <v>5</v>
      </c>
      <c r="AD39" s="36">
        <f t="shared" si="8"/>
        <v>1</v>
      </c>
      <c r="AE39" s="36">
        <f t="shared" si="8"/>
        <v>5</v>
      </c>
      <c r="AF39" s="36">
        <f t="shared" si="8"/>
        <v>0</v>
      </c>
      <c r="AG39" s="36">
        <f t="shared" si="8"/>
        <v>0</v>
      </c>
      <c r="AH39" s="36">
        <f t="shared" si="8"/>
        <v>0</v>
      </c>
      <c r="AI39" s="36">
        <f t="shared" si="8"/>
        <v>2</v>
      </c>
      <c r="AJ39" s="36">
        <f t="shared" si="8"/>
        <v>0</v>
      </c>
      <c r="AK39" s="36">
        <f t="shared" si="8"/>
        <v>0</v>
      </c>
      <c r="AL39" s="36">
        <f t="shared" si="8"/>
        <v>3</v>
      </c>
      <c r="AM39" s="36">
        <f t="shared" si="8"/>
        <v>0</v>
      </c>
      <c r="AN39" s="36">
        <f t="shared" si="8"/>
        <v>0</v>
      </c>
      <c r="AO39" s="36">
        <f t="shared" si="8"/>
        <v>0</v>
      </c>
      <c r="AP39" s="36">
        <f t="shared" si="8"/>
        <v>0</v>
      </c>
      <c r="AQ39" s="36">
        <f t="shared" si="8"/>
        <v>0</v>
      </c>
      <c r="AR39" s="36">
        <f t="shared" si="8"/>
        <v>0</v>
      </c>
      <c r="AS39" s="36">
        <f t="shared" si="8"/>
        <v>0</v>
      </c>
      <c r="AT39" s="36">
        <f t="shared" si="8"/>
        <v>0</v>
      </c>
      <c r="AU39" s="36">
        <f t="shared" ref="AU39:BB39" si="9">SUM(AU3:AU38)</f>
        <v>13</v>
      </c>
      <c r="AV39" s="36">
        <f t="shared" si="9"/>
        <v>28</v>
      </c>
      <c r="AW39" s="36">
        <f t="shared" si="9"/>
        <v>33</v>
      </c>
      <c r="AX39" s="36">
        <f t="shared" si="9"/>
        <v>25</v>
      </c>
      <c r="AY39" s="36">
        <f t="shared" si="9"/>
        <v>27</v>
      </c>
      <c r="AZ39" s="36">
        <f t="shared" si="9"/>
        <v>11</v>
      </c>
      <c r="BA39" s="36">
        <f t="shared" si="9"/>
        <v>2</v>
      </c>
      <c r="BB39" s="36">
        <f t="shared" si="9"/>
        <v>3</v>
      </c>
    </row>
    <row r="40" spans="1:54" ht="12.95">
      <c r="A40" s="12"/>
      <c r="B40" s="12"/>
      <c r="C40" s="12"/>
      <c r="D40" s="12"/>
      <c r="E40" s="12"/>
      <c r="F40" s="12"/>
      <c r="G40" s="12"/>
      <c r="H40" s="12"/>
      <c r="I40" s="12"/>
      <c r="J40" s="12"/>
      <c r="K40" s="12"/>
      <c r="L40" s="12"/>
      <c r="M40" s="12"/>
      <c r="N40" s="12"/>
      <c r="O40" s="12"/>
      <c r="P40" s="12"/>
      <c r="Q40" s="12"/>
      <c r="R40" s="12"/>
      <c r="S40" s="12"/>
      <c r="T40" s="12"/>
      <c r="U40" s="12"/>
      <c r="V40" s="12"/>
      <c r="W40" s="12"/>
      <c r="X40" s="12"/>
      <c r="Y40" s="12"/>
      <c r="Z40" s="12"/>
      <c r="AA40" s="12"/>
      <c r="AB40" s="12"/>
      <c r="AC40" s="12"/>
      <c r="AD40" s="12"/>
      <c r="AE40" s="12"/>
      <c r="AF40" s="12"/>
      <c r="AG40" s="12"/>
      <c r="AH40" s="12"/>
      <c r="AI40" s="12"/>
      <c r="AJ40" s="12"/>
      <c r="AK40" s="12"/>
      <c r="AL40" s="12"/>
      <c r="AM40" s="12"/>
      <c r="AN40" s="12"/>
      <c r="AO40" s="12"/>
      <c r="AP40" s="12"/>
      <c r="AQ40" s="12"/>
      <c r="AR40" s="12"/>
      <c r="AS40" s="12"/>
      <c r="AT40" s="12"/>
      <c r="AU40" s="12"/>
      <c r="AV40" s="12"/>
      <c r="AW40" s="12"/>
      <c r="AX40" s="12"/>
      <c r="AY40" s="12"/>
      <c r="AZ40" s="12"/>
      <c r="BA40" s="12"/>
      <c r="BB40" s="12"/>
    </row>
    <row r="41" spans="1:54" ht="12.95">
      <c r="A41" s="12"/>
      <c r="B41" s="12"/>
      <c r="C41" s="12"/>
      <c r="D41" s="12"/>
      <c r="E41" s="12"/>
      <c r="F41" s="12"/>
      <c r="G41" s="12"/>
      <c r="H41" s="12"/>
      <c r="I41" s="12"/>
      <c r="J41" s="12"/>
      <c r="K41" s="12"/>
      <c r="L41" s="12"/>
      <c r="M41" s="12"/>
      <c r="N41" s="12"/>
      <c r="O41" s="12"/>
      <c r="P41" s="12"/>
      <c r="Q41" s="12"/>
      <c r="R41" s="12"/>
      <c r="S41" s="12"/>
      <c r="T41" s="12"/>
      <c r="U41" s="12"/>
      <c r="V41" s="12"/>
      <c r="W41" s="12"/>
      <c r="X41" s="12"/>
      <c r="Y41" s="12"/>
      <c r="Z41" s="12"/>
      <c r="AA41" s="12"/>
      <c r="AB41" s="12"/>
      <c r="AC41" s="12"/>
      <c r="AD41" s="12"/>
      <c r="AE41" s="12"/>
      <c r="AF41" s="12"/>
      <c r="AG41" s="12"/>
      <c r="AH41" s="12"/>
      <c r="AI41" s="12"/>
      <c r="AJ41" s="12"/>
      <c r="AK41" s="12"/>
      <c r="AL41" s="12"/>
      <c r="AM41" s="12"/>
      <c r="AN41" s="12"/>
      <c r="AO41" s="12"/>
      <c r="AP41" s="12"/>
      <c r="AQ41" s="12"/>
      <c r="AR41" s="12"/>
      <c r="AS41" s="12"/>
      <c r="AT41" s="12"/>
      <c r="AU41" s="12"/>
      <c r="AV41" s="12"/>
      <c r="AW41" s="12"/>
      <c r="AX41" s="12"/>
      <c r="AY41" s="12"/>
      <c r="AZ41" s="12"/>
      <c r="BA41" s="12"/>
      <c r="BB41" s="12"/>
    </row>
    <row r="42" spans="1:54" ht="12.95">
      <c r="A42" s="34" t="s">
        <v>310</v>
      </c>
      <c r="B42" s="12"/>
      <c r="C42" s="12"/>
      <c r="D42" s="12"/>
      <c r="E42" s="12"/>
      <c r="F42" s="12"/>
      <c r="G42" s="12"/>
      <c r="H42" s="12"/>
      <c r="I42" s="12"/>
      <c r="J42" s="12"/>
      <c r="K42" s="12"/>
      <c r="L42" s="12"/>
      <c r="M42" s="12"/>
      <c r="N42" s="12"/>
      <c r="O42" s="12"/>
      <c r="P42" s="12"/>
      <c r="Q42" s="12"/>
      <c r="R42" s="12"/>
      <c r="S42" s="12"/>
      <c r="T42" s="12"/>
      <c r="U42" s="12"/>
      <c r="V42" s="12"/>
      <c r="W42" s="12"/>
      <c r="X42" s="12"/>
      <c r="Y42" s="12"/>
      <c r="Z42" s="12"/>
      <c r="AA42" s="12"/>
      <c r="AB42" s="12"/>
      <c r="AC42" s="12"/>
      <c r="AD42" s="12"/>
      <c r="AE42" s="12"/>
      <c r="AF42" s="12"/>
      <c r="AG42" s="12"/>
      <c r="AH42" s="12"/>
      <c r="AI42" s="12"/>
      <c r="AJ42" s="12"/>
      <c r="AK42" s="12"/>
      <c r="AL42" s="12"/>
      <c r="AM42" s="12"/>
      <c r="AN42" s="12"/>
      <c r="AO42" s="12"/>
      <c r="AP42" s="12"/>
      <c r="AQ42" s="12"/>
      <c r="AR42" s="12"/>
      <c r="AS42" s="12"/>
      <c r="AT42" s="12"/>
      <c r="AU42" s="12"/>
      <c r="AV42" s="12"/>
      <c r="AW42" s="12"/>
      <c r="AX42" s="12"/>
      <c r="AY42" s="12"/>
      <c r="AZ42" s="12"/>
      <c r="BA42" s="12"/>
      <c r="BB42" s="12"/>
    </row>
    <row r="43" spans="1:54" ht="12.95">
      <c r="B43" s="34" t="str">
        <f t="shared" ref="B43:AT43" si="10">B2</f>
        <v>Formative instructor assessment (for growth rather than for grades)</v>
      </c>
      <c r="C43" s="34" t="str">
        <f t="shared" si="10"/>
        <v>Formative peer assessment (for growth rather than for grades)</v>
      </c>
      <c r="D43" s="34" t="str">
        <f t="shared" si="10"/>
        <v>Analytical or problem-solving test questions</v>
      </c>
      <c r="E43" s="34" t="str">
        <f t="shared" si="10"/>
        <v>Closed or short-answer test questions</v>
      </c>
      <c r="F43" s="34" t="str">
        <f t="shared" si="10"/>
        <v>Multiple choice test questions</v>
      </c>
      <c r="G43" s="34" t="str">
        <f t="shared" si="10"/>
        <v>Open-ended or long-answer test questions</v>
      </c>
      <c r="H43" s="34" t="str">
        <f t="shared" si="10"/>
        <v>Take-home test</v>
      </c>
      <c r="I43" s="34" t="str">
        <f t="shared" si="10"/>
        <v>Quiz</v>
      </c>
      <c r="J43" s="34" t="str">
        <f t="shared" si="10"/>
        <v>Lab assignment</v>
      </c>
      <c r="K43" s="34" t="str">
        <f t="shared" si="10"/>
        <v>Participation</v>
      </c>
      <c r="L43" s="34" t="str">
        <f t="shared" si="10"/>
        <v>Seminar or tutorial assignment</v>
      </c>
      <c r="M43" s="34" t="str">
        <f t="shared" si="10"/>
        <v>Assessment of discussion (in-class or online)</v>
      </c>
      <c r="N43" s="34" t="str">
        <f t="shared" si="10"/>
        <v>Blog or website</v>
      </c>
      <c r="O43" s="34" t="str">
        <f t="shared" si="10"/>
        <v>Group presentation</v>
      </c>
      <c r="P43" s="34" t="str">
        <f t="shared" si="10"/>
        <v>Individual persentation</v>
      </c>
      <c r="Q43" s="34" t="str">
        <f t="shared" si="10"/>
        <v>Interview or oral exam</v>
      </c>
      <c r="R43" s="34" t="str">
        <f t="shared" si="10"/>
        <v>Policy brief/ community brief</v>
      </c>
      <c r="S43" s="34" t="str">
        <f t="shared" si="10"/>
        <v>Research proposal or report</v>
      </c>
      <c r="T43" s="34" t="str">
        <f t="shared" si="10"/>
        <v>Video or module</v>
      </c>
      <c r="U43" s="34" t="str">
        <f t="shared" si="10"/>
        <v>Visual or graphic (e.g., infographic, poster)</v>
      </c>
      <c r="V43" s="34" t="str">
        <f t="shared" si="10"/>
        <v>Analytical or problem solving assignment</v>
      </c>
      <c r="W43" s="34" t="str">
        <f t="shared" si="10"/>
        <v>Book or article review</v>
      </c>
      <c r="X43" s="34" t="str">
        <f t="shared" si="10"/>
        <v>Case study development and/ or analysis</v>
      </c>
      <c r="Y43" s="34" t="str">
        <f t="shared" si="10"/>
        <v>Critical analysis</v>
      </c>
      <c r="Z43" s="34" t="str">
        <f t="shared" si="10"/>
        <v>Essay</v>
      </c>
      <c r="AA43" s="34" t="str">
        <f t="shared" si="10"/>
        <v>Media or content analysis</v>
      </c>
      <c r="AB43" s="34" t="str">
        <f t="shared" si="10"/>
        <v>Journaling or reflective writing</v>
      </c>
      <c r="AC43" s="34" t="str">
        <f t="shared" si="10"/>
        <v>Peer assessment</v>
      </c>
      <c r="AD43" s="34" t="str">
        <f t="shared" si="10"/>
        <v>Portfolio or ePortfolio</v>
      </c>
      <c r="AE43" s="34" t="str">
        <f t="shared" si="10"/>
        <v>Self-assessment</v>
      </c>
      <c r="AF43" s="34" t="str">
        <f t="shared" si="10"/>
        <v>Coaching</v>
      </c>
      <c r="AG43" s="34" t="str">
        <f t="shared" si="10"/>
        <v>Composition</v>
      </c>
      <c r="AH43" s="34" t="str">
        <f t="shared" si="10"/>
        <v>Creative writing</v>
      </c>
      <c r="AI43" s="34" t="str">
        <f t="shared" si="10"/>
        <v>Design project</v>
      </c>
      <c r="AJ43" s="34" t="str">
        <f t="shared" si="10"/>
        <v>Masterclass or critique of creative work</v>
      </c>
      <c r="AK43" s="34" t="str">
        <f t="shared" si="10"/>
        <v>Performance</v>
      </c>
      <c r="AL43" s="34" t="e">
        <f t="shared" si="10"/>
        <v>#REF!</v>
      </c>
      <c r="AM43" s="34" t="e">
        <f t="shared" si="10"/>
        <v>#REF!</v>
      </c>
      <c r="AN43" s="34" t="e">
        <f t="shared" si="10"/>
        <v>#REF!</v>
      </c>
      <c r="AO43" s="34" t="e">
        <f t="shared" si="10"/>
        <v>#REF!</v>
      </c>
      <c r="AP43" s="34" t="e">
        <f t="shared" si="10"/>
        <v>#REF!</v>
      </c>
      <c r="AQ43" s="34" t="e">
        <f t="shared" si="10"/>
        <v>#REF!</v>
      </c>
      <c r="AR43" s="34" t="e">
        <f t="shared" si="10"/>
        <v>#REF!</v>
      </c>
      <c r="AS43" s="34" t="e">
        <f t="shared" si="10"/>
        <v>#REF!</v>
      </c>
      <c r="AT43" s="34" t="e">
        <f t="shared" si="10"/>
        <v>#REF!</v>
      </c>
      <c r="AU43" s="34"/>
      <c r="AV43" s="34"/>
      <c r="AW43" s="34"/>
      <c r="AX43" s="34"/>
      <c r="AY43" s="34"/>
      <c r="AZ43" s="34"/>
      <c r="BA43" s="34"/>
      <c r="BB43" s="34"/>
    </row>
    <row r="44" spans="1:54" ht="12.95">
      <c r="A44" s="34">
        <v>1000</v>
      </c>
      <c r="B44" s="94">
        <v>0</v>
      </c>
      <c r="C44" s="94">
        <v>0</v>
      </c>
      <c r="D44" s="95">
        <v>6</v>
      </c>
      <c r="E44" s="96">
        <v>7</v>
      </c>
      <c r="F44" s="96">
        <v>7</v>
      </c>
      <c r="G44" s="94">
        <v>0</v>
      </c>
      <c r="H44" s="94">
        <v>0</v>
      </c>
      <c r="I44" s="95">
        <v>6</v>
      </c>
      <c r="J44" s="94">
        <v>0</v>
      </c>
      <c r="K44" s="94">
        <v>0</v>
      </c>
      <c r="L44" s="94">
        <v>0</v>
      </c>
      <c r="M44" s="94">
        <v>0</v>
      </c>
      <c r="N44" s="94">
        <v>0</v>
      </c>
      <c r="O44" s="94">
        <v>0</v>
      </c>
      <c r="P44" s="94">
        <v>0</v>
      </c>
      <c r="Q44" s="94">
        <v>0</v>
      </c>
      <c r="R44" s="94">
        <v>0</v>
      </c>
      <c r="S44" s="94">
        <v>0</v>
      </c>
      <c r="T44" s="94">
        <v>0</v>
      </c>
      <c r="U44" s="94">
        <v>0</v>
      </c>
      <c r="V44" s="94">
        <v>0</v>
      </c>
      <c r="W44" s="94">
        <v>0</v>
      </c>
      <c r="X44" s="94">
        <v>0</v>
      </c>
      <c r="Y44" s="94">
        <v>0</v>
      </c>
      <c r="Z44" s="97">
        <v>1</v>
      </c>
      <c r="AA44" s="94">
        <v>0</v>
      </c>
      <c r="AB44" s="94">
        <v>0</v>
      </c>
      <c r="AC44" s="94">
        <v>0</v>
      </c>
      <c r="AD44" s="94">
        <v>0</v>
      </c>
      <c r="AE44" s="94">
        <v>0</v>
      </c>
      <c r="AF44" s="94">
        <v>0</v>
      </c>
      <c r="AG44" s="94">
        <v>0</v>
      </c>
      <c r="AH44" s="94">
        <v>0</v>
      </c>
      <c r="AI44" s="94">
        <v>0</v>
      </c>
      <c r="AJ44" s="94">
        <v>0</v>
      </c>
      <c r="AK44" s="94">
        <v>0</v>
      </c>
      <c r="AL44" s="94">
        <v>0</v>
      </c>
      <c r="AM44" s="94">
        <v>0</v>
      </c>
      <c r="AN44" s="94">
        <v>0</v>
      </c>
      <c r="AO44" s="94">
        <v>0</v>
      </c>
      <c r="AP44" s="94">
        <v>0</v>
      </c>
      <c r="AQ44" s="94">
        <v>0</v>
      </c>
      <c r="AR44" s="94">
        <v>0</v>
      </c>
      <c r="AS44" s="94">
        <v>0</v>
      </c>
      <c r="AT44" s="94">
        <v>0</v>
      </c>
      <c r="AU44" s="12"/>
      <c r="AV44" s="12"/>
      <c r="AW44" s="12"/>
      <c r="AX44" s="12"/>
      <c r="AY44" s="12"/>
      <c r="AZ44" s="12"/>
      <c r="BA44" s="12"/>
      <c r="BB44" s="12"/>
    </row>
    <row r="45" spans="1:54" ht="12.95">
      <c r="A45" s="34">
        <v>2000</v>
      </c>
      <c r="B45" s="94">
        <v>0</v>
      </c>
      <c r="C45" s="98">
        <v>8</v>
      </c>
      <c r="D45" s="98">
        <v>8</v>
      </c>
      <c r="E45" s="99">
        <v>5</v>
      </c>
      <c r="F45" s="100">
        <v>4</v>
      </c>
      <c r="G45" s="101">
        <v>9</v>
      </c>
      <c r="H45" s="94">
        <v>0</v>
      </c>
      <c r="I45" s="102">
        <v>3</v>
      </c>
      <c r="J45" s="97">
        <v>1</v>
      </c>
      <c r="K45" s="98">
        <v>8</v>
      </c>
      <c r="L45" s="94">
        <v>0</v>
      </c>
      <c r="M45" s="94">
        <v>0</v>
      </c>
      <c r="N45" s="97">
        <v>1</v>
      </c>
      <c r="O45" s="95">
        <v>6</v>
      </c>
      <c r="P45" s="94">
        <v>0</v>
      </c>
      <c r="Q45" s="103">
        <v>2</v>
      </c>
      <c r="R45" s="97">
        <v>1</v>
      </c>
      <c r="S45" s="94">
        <v>0</v>
      </c>
      <c r="T45" s="94">
        <v>0</v>
      </c>
      <c r="U45" s="94">
        <v>0</v>
      </c>
      <c r="V45" s="96">
        <v>7</v>
      </c>
      <c r="W45" s="103">
        <v>2</v>
      </c>
      <c r="X45" s="99">
        <v>5</v>
      </c>
      <c r="Y45" s="103">
        <v>2</v>
      </c>
      <c r="Z45" s="100">
        <v>4</v>
      </c>
      <c r="AA45" s="94">
        <v>0</v>
      </c>
      <c r="AB45" s="100">
        <v>4</v>
      </c>
      <c r="AC45" s="97">
        <v>1</v>
      </c>
      <c r="AD45" s="94">
        <v>0</v>
      </c>
      <c r="AE45" s="97">
        <v>1</v>
      </c>
      <c r="AF45" s="94">
        <v>0</v>
      </c>
      <c r="AG45" s="94">
        <v>0</v>
      </c>
      <c r="AH45" s="94">
        <v>0</v>
      </c>
      <c r="AI45" s="94">
        <v>0</v>
      </c>
      <c r="AJ45" s="94">
        <v>0</v>
      </c>
      <c r="AK45" s="94">
        <v>0</v>
      </c>
      <c r="AL45" s="94">
        <v>0</v>
      </c>
      <c r="AM45" s="94">
        <v>0</v>
      </c>
      <c r="AN45" s="94">
        <v>0</v>
      </c>
      <c r="AO45" s="94">
        <v>0</v>
      </c>
      <c r="AP45" s="94">
        <v>0</v>
      </c>
      <c r="AQ45" s="94">
        <v>0</v>
      </c>
      <c r="AR45" s="94">
        <v>0</v>
      </c>
      <c r="AS45" s="94">
        <v>0</v>
      </c>
      <c r="AT45" s="94">
        <v>0</v>
      </c>
      <c r="AU45" s="12"/>
      <c r="AV45" s="12"/>
      <c r="AW45" s="12"/>
      <c r="AX45" s="12"/>
      <c r="AY45" s="12"/>
      <c r="AZ45" s="12"/>
      <c r="BA45" s="12"/>
      <c r="BB45" s="12"/>
    </row>
    <row r="46" spans="1:54" ht="12.95">
      <c r="A46" s="34">
        <v>3000</v>
      </c>
      <c r="B46" s="94">
        <v>0</v>
      </c>
      <c r="C46" s="102">
        <v>3</v>
      </c>
      <c r="D46" s="96">
        <v>7</v>
      </c>
      <c r="E46" s="101">
        <v>9</v>
      </c>
      <c r="F46" s="95">
        <v>6</v>
      </c>
      <c r="G46" s="99">
        <v>5</v>
      </c>
      <c r="H46" s="94">
        <v>0</v>
      </c>
      <c r="I46" s="94">
        <v>0</v>
      </c>
      <c r="J46" s="94">
        <v>0</v>
      </c>
      <c r="K46" s="104">
        <v>10</v>
      </c>
      <c r="L46" s="102">
        <v>3</v>
      </c>
      <c r="M46" s="96">
        <v>7</v>
      </c>
      <c r="N46" s="97">
        <v>1</v>
      </c>
      <c r="O46" s="96">
        <v>7</v>
      </c>
      <c r="P46" s="103">
        <v>2</v>
      </c>
      <c r="Q46" s="94">
        <v>0</v>
      </c>
      <c r="R46" s="97">
        <v>1</v>
      </c>
      <c r="S46" s="103">
        <v>2</v>
      </c>
      <c r="T46" s="94">
        <v>0</v>
      </c>
      <c r="U46" s="94">
        <v>0</v>
      </c>
      <c r="V46" s="101">
        <v>9</v>
      </c>
      <c r="W46" s="97">
        <v>1</v>
      </c>
      <c r="X46" s="101">
        <v>9</v>
      </c>
      <c r="Y46" s="103">
        <v>2</v>
      </c>
      <c r="Z46" s="100">
        <v>4</v>
      </c>
      <c r="AA46" s="94">
        <v>0</v>
      </c>
      <c r="AB46" s="97">
        <v>1</v>
      </c>
      <c r="AC46" s="103">
        <v>2</v>
      </c>
      <c r="AD46" s="94">
        <v>0</v>
      </c>
      <c r="AE46" s="103">
        <v>2</v>
      </c>
      <c r="AF46" s="94">
        <v>0</v>
      </c>
      <c r="AG46" s="94">
        <v>0</v>
      </c>
      <c r="AH46" s="94">
        <v>0</v>
      </c>
      <c r="AI46" s="94">
        <v>0</v>
      </c>
      <c r="AJ46" s="94">
        <v>0</v>
      </c>
      <c r="AK46" s="94">
        <v>0</v>
      </c>
      <c r="AL46" s="94">
        <v>0</v>
      </c>
      <c r="AM46" s="94">
        <v>0</v>
      </c>
      <c r="AN46" s="94">
        <v>0</v>
      </c>
      <c r="AO46" s="94">
        <v>0</v>
      </c>
      <c r="AP46" s="94">
        <v>0</v>
      </c>
      <c r="AQ46" s="94">
        <v>0</v>
      </c>
      <c r="AR46" s="94">
        <v>0</v>
      </c>
      <c r="AS46" s="94">
        <v>0</v>
      </c>
      <c r="AT46" s="94">
        <v>0</v>
      </c>
    </row>
    <row r="47" spans="1:54" ht="12.95">
      <c r="A47" s="34">
        <v>4000</v>
      </c>
      <c r="B47" s="97">
        <v>1</v>
      </c>
      <c r="C47" s="97">
        <v>1</v>
      </c>
      <c r="D47" s="97">
        <v>1</v>
      </c>
      <c r="E47" s="94">
        <v>0</v>
      </c>
      <c r="F47" s="94">
        <v>0</v>
      </c>
      <c r="G47" s="103">
        <v>2</v>
      </c>
      <c r="H47" s="94">
        <v>0</v>
      </c>
      <c r="I47" s="94">
        <v>0</v>
      </c>
      <c r="J47" s="94">
        <v>0</v>
      </c>
      <c r="K47" s="95">
        <v>6</v>
      </c>
      <c r="L47" s="94">
        <v>0</v>
      </c>
      <c r="M47" s="94">
        <v>0</v>
      </c>
      <c r="N47" s="97">
        <v>1</v>
      </c>
      <c r="O47" s="103">
        <v>2</v>
      </c>
      <c r="P47" s="100">
        <v>4</v>
      </c>
      <c r="Q47" s="94">
        <v>0</v>
      </c>
      <c r="R47" s="103">
        <v>2</v>
      </c>
      <c r="S47" s="100">
        <v>4</v>
      </c>
      <c r="T47" s="94">
        <v>0</v>
      </c>
      <c r="U47" s="94">
        <v>0</v>
      </c>
      <c r="V47" s="94">
        <v>0</v>
      </c>
      <c r="W47" s="103">
        <v>2</v>
      </c>
      <c r="X47" s="97">
        <v>1</v>
      </c>
      <c r="Y47" s="97">
        <v>1</v>
      </c>
      <c r="Z47" s="99">
        <v>5</v>
      </c>
      <c r="AA47" s="97">
        <v>1</v>
      </c>
      <c r="AB47" s="100">
        <v>4</v>
      </c>
      <c r="AC47" s="103">
        <v>2</v>
      </c>
      <c r="AD47" s="97">
        <v>1</v>
      </c>
      <c r="AE47" s="103">
        <v>2</v>
      </c>
      <c r="AF47" s="94">
        <v>0</v>
      </c>
      <c r="AG47" s="94">
        <v>0</v>
      </c>
      <c r="AH47" s="94">
        <v>0</v>
      </c>
      <c r="AI47" s="103">
        <v>2</v>
      </c>
      <c r="AJ47" s="94">
        <v>0</v>
      </c>
      <c r="AK47" s="94">
        <v>0</v>
      </c>
      <c r="AL47" s="102">
        <v>3</v>
      </c>
      <c r="AM47" s="94">
        <v>0</v>
      </c>
      <c r="AN47" s="94">
        <v>0</v>
      </c>
      <c r="AO47" s="94">
        <v>0</v>
      </c>
      <c r="AP47" s="94">
        <v>0</v>
      </c>
      <c r="AQ47" s="94">
        <v>0</v>
      </c>
      <c r="AR47" s="94">
        <v>0</v>
      </c>
      <c r="AS47" s="94">
        <v>0</v>
      </c>
      <c r="AT47" s="94">
        <v>0</v>
      </c>
    </row>
    <row r="48" spans="1:54" ht="12.95">
      <c r="A48" s="12"/>
      <c r="B48" s="12"/>
      <c r="C48" s="12"/>
      <c r="D48" s="12"/>
      <c r="E48" s="12"/>
      <c r="F48" s="12"/>
      <c r="G48" s="12"/>
      <c r="H48" s="12"/>
      <c r="I48" s="12"/>
      <c r="J48" s="12"/>
      <c r="K48" s="12"/>
      <c r="L48" s="12"/>
      <c r="M48" s="12"/>
      <c r="N48" s="12"/>
      <c r="O48" s="12"/>
      <c r="P48" s="12"/>
      <c r="Q48" s="12"/>
      <c r="R48" s="12"/>
      <c r="S48" s="12"/>
      <c r="T48" s="12"/>
      <c r="U48" s="12"/>
      <c r="V48" s="12"/>
      <c r="W48" s="12"/>
      <c r="X48" s="12"/>
      <c r="Y48" s="12"/>
      <c r="Z48" s="12"/>
      <c r="AA48" s="12"/>
      <c r="AB48" s="12"/>
      <c r="AC48" s="12"/>
      <c r="AD48" s="12"/>
      <c r="AE48" s="12"/>
      <c r="AF48" s="12"/>
      <c r="AG48" s="12"/>
      <c r="AH48" s="12"/>
      <c r="AI48" s="12"/>
      <c r="AJ48" s="12"/>
      <c r="AK48" s="12"/>
      <c r="AL48" s="12"/>
      <c r="AM48" s="12"/>
      <c r="AN48" s="12"/>
      <c r="AO48" s="12"/>
      <c r="AP48" s="12"/>
      <c r="AQ48" s="12"/>
      <c r="AR48" s="12"/>
      <c r="AS48" s="12"/>
      <c r="AT48" s="12"/>
    </row>
    <row r="49" spans="1:46" ht="12.95">
      <c r="A49" s="12"/>
      <c r="B49" s="12"/>
      <c r="C49" s="12"/>
      <c r="D49" s="12"/>
      <c r="E49" s="12"/>
      <c r="F49" s="12"/>
      <c r="G49" s="12"/>
      <c r="I49" s="12"/>
      <c r="J49" s="12"/>
      <c r="K49" s="12"/>
      <c r="L49" s="12"/>
      <c r="M49" s="12"/>
      <c r="N49" s="12"/>
      <c r="O49" s="12"/>
      <c r="P49" s="12"/>
      <c r="Q49" s="12"/>
      <c r="R49" s="12"/>
      <c r="S49" s="12"/>
      <c r="T49" s="12"/>
      <c r="U49" s="12"/>
      <c r="V49" s="12"/>
      <c r="W49" s="12"/>
      <c r="X49" s="12"/>
      <c r="Y49" s="12"/>
      <c r="Z49" s="12"/>
      <c r="AA49" s="12"/>
      <c r="AB49" s="12"/>
      <c r="AC49" s="12"/>
      <c r="AD49" s="12"/>
      <c r="AE49" s="12"/>
      <c r="AF49" s="12"/>
      <c r="AG49" s="12"/>
      <c r="AH49" s="12"/>
      <c r="AI49" s="12"/>
      <c r="AJ49" s="12"/>
      <c r="AK49" s="12"/>
      <c r="AL49" s="12"/>
      <c r="AM49" s="12"/>
      <c r="AN49" s="12"/>
      <c r="AO49" s="12"/>
      <c r="AP49" s="12"/>
      <c r="AQ49" s="12"/>
      <c r="AR49" s="12"/>
      <c r="AS49" s="12"/>
      <c r="AT49" s="12"/>
    </row>
    <row r="50" spans="1:46" ht="12.95">
      <c r="A50" s="12"/>
      <c r="B50" s="12"/>
      <c r="C50" s="12"/>
      <c r="D50" s="12"/>
      <c r="E50" s="12"/>
      <c r="F50" s="12"/>
      <c r="G50" s="12"/>
      <c r="H50" s="12"/>
      <c r="I50" s="12"/>
      <c r="J50" s="12"/>
      <c r="K50" s="12"/>
      <c r="L50" s="12"/>
      <c r="M50" s="12"/>
      <c r="N50" s="12"/>
      <c r="O50" s="12"/>
      <c r="P50" s="12"/>
      <c r="Q50" s="12"/>
      <c r="R50" s="12"/>
      <c r="S50" s="12"/>
      <c r="T50" s="12"/>
      <c r="U50" s="12"/>
      <c r="V50" s="12"/>
      <c r="W50" s="12"/>
      <c r="X50" s="12"/>
      <c r="Y50" s="12"/>
      <c r="Z50" s="12"/>
      <c r="AA50" s="12"/>
      <c r="AB50" s="12"/>
      <c r="AC50" s="12"/>
      <c r="AD50" s="12"/>
      <c r="AE50" s="12"/>
      <c r="AF50" s="12"/>
      <c r="AG50" s="12"/>
      <c r="AH50" s="12"/>
      <c r="AI50" s="12"/>
      <c r="AJ50" s="12"/>
      <c r="AK50" s="12"/>
      <c r="AL50" s="12"/>
      <c r="AM50" s="12"/>
      <c r="AN50" s="12"/>
      <c r="AO50" s="12"/>
      <c r="AP50" s="12"/>
      <c r="AQ50" s="12"/>
      <c r="AR50" s="12"/>
      <c r="AS50" s="12"/>
      <c r="AT50" s="12"/>
    </row>
    <row r="51" spans="1:46" ht="12.95">
      <c r="A51" s="12"/>
      <c r="B51" s="12"/>
      <c r="C51" s="12"/>
      <c r="D51" s="12"/>
      <c r="E51" s="12"/>
      <c r="F51" s="12"/>
      <c r="G51" s="12"/>
      <c r="H51" s="12"/>
      <c r="I51" s="12"/>
      <c r="J51" s="12"/>
      <c r="K51" s="12"/>
      <c r="L51" s="12"/>
      <c r="M51" s="12"/>
      <c r="N51" s="12"/>
      <c r="O51" s="12"/>
      <c r="P51" s="12"/>
      <c r="Q51" s="12"/>
      <c r="R51" s="12"/>
      <c r="S51" s="12"/>
      <c r="T51" s="12"/>
      <c r="U51" s="12"/>
      <c r="V51" s="12"/>
      <c r="W51" s="12"/>
      <c r="X51" s="12"/>
      <c r="Y51" s="12"/>
      <c r="Z51" s="12"/>
      <c r="AA51" s="12"/>
      <c r="AB51" s="12"/>
      <c r="AC51" s="12"/>
      <c r="AD51" s="12"/>
      <c r="AE51" s="12"/>
      <c r="AF51" s="12"/>
      <c r="AG51" s="12"/>
      <c r="AH51" s="12"/>
      <c r="AI51" s="12"/>
      <c r="AJ51" s="12"/>
      <c r="AK51" s="12"/>
      <c r="AL51" s="12"/>
      <c r="AM51" s="12"/>
      <c r="AN51" s="12"/>
      <c r="AO51" s="12"/>
      <c r="AP51" s="12"/>
      <c r="AQ51" s="12"/>
      <c r="AR51" s="12"/>
      <c r="AS51" s="12"/>
      <c r="AT51" s="12"/>
    </row>
    <row r="52" spans="1:46" ht="12.95">
      <c r="A52" s="34" t="s">
        <v>311</v>
      </c>
      <c r="B52" s="34"/>
      <c r="C52" s="34"/>
      <c r="D52" s="34"/>
      <c r="E52" s="34"/>
      <c r="F52" s="34"/>
      <c r="G52" s="34"/>
      <c r="H52" s="34"/>
      <c r="I52" s="34"/>
      <c r="J52" s="34"/>
      <c r="K52" s="34"/>
      <c r="L52" s="34"/>
      <c r="M52" s="34"/>
      <c r="N52" s="34"/>
      <c r="O52" s="34"/>
      <c r="P52" s="34"/>
      <c r="Q52" s="34"/>
      <c r="R52" s="34"/>
      <c r="S52" s="34"/>
      <c r="T52" s="34"/>
      <c r="U52" s="34"/>
      <c r="V52" s="34"/>
      <c r="W52" s="34"/>
      <c r="X52" s="34"/>
      <c r="Y52" s="34"/>
      <c r="Z52" s="34"/>
      <c r="AA52" s="34"/>
      <c r="AB52" s="34"/>
      <c r="AC52" s="34"/>
      <c r="AD52" s="34"/>
      <c r="AE52" s="34"/>
      <c r="AF52" s="34"/>
      <c r="AG52" s="34"/>
      <c r="AH52" s="34"/>
      <c r="AI52" s="34"/>
      <c r="AJ52" s="34"/>
      <c r="AK52" s="34"/>
      <c r="AL52" s="34"/>
      <c r="AM52" s="34"/>
      <c r="AN52" s="34"/>
      <c r="AO52" s="34"/>
      <c r="AP52" s="34"/>
      <c r="AQ52" s="34"/>
      <c r="AR52" s="34"/>
      <c r="AS52" s="34"/>
      <c r="AT52" s="34"/>
    </row>
    <row r="53" spans="1:46" ht="12.95">
      <c r="A53" s="12"/>
      <c r="B53" s="34" t="s">
        <v>312</v>
      </c>
      <c r="C53" s="12"/>
      <c r="D53" s="12"/>
      <c r="E53" s="12"/>
      <c r="F53" s="12"/>
      <c r="G53" s="12"/>
      <c r="H53" s="12"/>
      <c r="I53" s="12"/>
      <c r="J53" s="12"/>
      <c r="K53" s="12"/>
      <c r="L53" s="12"/>
      <c r="M53" s="12"/>
      <c r="N53" s="12"/>
      <c r="O53" s="12"/>
      <c r="P53" s="12"/>
      <c r="Q53" s="12"/>
      <c r="R53" s="12"/>
      <c r="S53" s="12"/>
      <c r="T53" s="12"/>
      <c r="U53" s="12"/>
      <c r="V53" s="12"/>
      <c r="W53" s="12"/>
      <c r="X53" s="12"/>
      <c r="Y53" s="12"/>
      <c r="Z53" s="12"/>
      <c r="AA53" s="12"/>
      <c r="AB53" s="12"/>
      <c r="AC53" s="12"/>
      <c r="AD53" s="12"/>
      <c r="AE53" s="12"/>
      <c r="AF53" s="12"/>
      <c r="AG53" s="12"/>
      <c r="AH53" s="12"/>
      <c r="AI53" s="12"/>
      <c r="AJ53" s="12"/>
      <c r="AK53" s="12"/>
      <c r="AL53" s="12"/>
      <c r="AM53" s="12"/>
      <c r="AN53" s="12"/>
      <c r="AO53" s="12"/>
      <c r="AP53" s="12"/>
      <c r="AQ53" s="12"/>
      <c r="AR53" s="12"/>
      <c r="AS53" s="12"/>
      <c r="AT53" s="12"/>
    </row>
    <row r="54" spans="1:46" ht="12.95">
      <c r="A54" s="12"/>
      <c r="B54" s="34" t="s">
        <v>173</v>
      </c>
      <c r="C54" s="12" t="s">
        <v>181</v>
      </c>
      <c r="D54" s="12" t="s">
        <v>198</v>
      </c>
      <c r="E54" s="12" t="s">
        <v>212</v>
      </c>
      <c r="F54" s="12" t="s">
        <v>243</v>
      </c>
      <c r="G54" s="12" t="s">
        <v>306</v>
      </c>
      <c r="H54" s="9" t="s">
        <v>307</v>
      </c>
      <c r="I54" s="12" t="s">
        <v>308</v>
      </c>
      <c r="J54" s="12"/>
      <c r="K54" s="12"/>
      <c r="L54" s="12"/>
      <c r="M54" s="12"/>
      <c r="N54" s="12"/>
      <c r="O54" s="12"/>
      <c r="P54" s="12"/>
      <c r="Q54" s="12"/>
      <c r="R54" s="12"/>
      <c r="S54" s="12"/>
      <c r="T54" s="12"/>
      <c r="U54" s="12"/>
      <c r="V54" s="12"/>
      <c r="W54" s="12"/>
      <c r="X54" s="12"/>
      <c r="Y54" s="12"/>
      <c r="Z54" s="12"/>
      <c r="AA54" s="12"/>
      <c r="AB54" s="12"/>
      <c r="AC54" s="12"/>
      <c r="AD54" s="12"/>
      <c r="AE54" s="12"/>
      <c r="AF54" s="12"/>
      <c r="AG54" s="12"/>
      <c r="AH54" s="12"/>
      <c r="AI54" s="12"/>
      <c r="AJ54" s="12"/>
      <c r="AK54" s="12"/>
      <c r="AL54" s="12"/>
      <c r="AM54" s="12"/>
      <c r="AN54" s="12"/>
      <c r="AO54" s="12"/>
      <c r="AP54" s="12"/>
      <c r="AQ54" s="12"/>
      <c r="AR54" s="12"/>
      <c r="AS54" s="12"/>
      <c r="AT54" s="12"/>
    </row>
    <row r="55" spans="1:46" ht="12.95">
      <c r="A55" s="12">
        <v>1000</v>
      </c>
      <c r="B55" s="12">
        <f t="shared" ref="B55:I55" si="11">SUM(AU3:AU9)</f>
        <v>0</v>
      </c>
      <c r="C55" s="12">
        <f t="shared" si="11"/>
        <v>7</v>
      </c>
      <c r="D55" s="12">
        <f t="shared" si="11"/>
        <v>6</v>
      </c>
      <c r="E55" s="12">
        <f t="shared" si="11"/>
        <v>0</v>
      </c>
      <c r="F55" s="12">
        <f t="shared" si="11"/>
        <v>1</v>
      </c>
      <c r="G55" s="12">
        <f t="shared" si="11"/>
        <v>0</v>
      </c>
      <c r="H55" s="12">
        <f t="shared" si="11"/>
        <v>0</v>
      </c>
      <c r="I55" s="12">
        <f t="shared" si="11"/>
        <v>0</v>
      </c>
      <c r="J55" s="12"/>
      <c r="K55" s="12"/>
      <c r="L55" s="12"/>
      <c r="M55" s="12"/>
      <c r="N55" s="12"/>
      <c r="O55" s="12"/>
      <c r="P55" s="12"/>
      <c r="Q55" s="12"/>
      <c r="R55" s="12"/>
      <c r="S55" s="12"/>
      <c r="T55" s="12"/>
      <c r="U55" s="12"/>
      <c r="V55" s="12"/>
      <c r="W55" s="12"/>
      <c r="X55" s="12"/>
      <c r="Y55" s="12"/>
      <c r="Z55" s="12"/>
      <c r="AA55" s="12"/>
      <c r="AB55" s="12"/>
      <c r="AC55" s="12"/>
      <c r="AD55" s="12"/>
      <c r="AE55" s="12"/>
      <c r="AF55" s="12"/>
      <c r="AG55" s="12"/>
      <c r="AH55" s="12"/>
      <c r="AI55" s="12"/>
      <c r="AJ55" s="12"/>
      <c r="AK55" s="12"/>
      <c r="AL55" s="12"/>
      <c r="AM55" s="12"/>
      <c r="AN55" s="12"/>
      <c r="AO55" s="12"/>
      <c r="AP55" s="12"/>
      <c r="AQ55" s="12"/>
      <c r="AR55" s="12"/>
      <c r="AS55" s="12"/>
      <c r="AT55" s="12"/>
    </row>
    <row r="56" spans="1:46" ht="12.95">
      <c r="A56" s="12">
        <v>2000</v>
      </c>
      <c r="B56" s="12">
        <f t="shared" ref="B56:I56" si="12">SUM(AU10:AU20)</f>
        <v>8</v>
      </c>
      <c r="C56" s="12">
        <f t="shared" si="12"/>
        <v>10</v>
      </c>
      <c r="D56" s="12">
        <f t="shared" si="12"/>
        <v>11</v>
      </c>
      <c r="E56" s="12">
        <f t="shared" si="12"/>
        <v>8</v>
      </c>
      <c r="F56" s="12">
        <f t="shared" si="12"/>
        <v>10</v>
      </c>
      <c r="G56" s="12">
        <f t="shared" si="12"/>
        <v>4</v>
      </c>
      <c r="H56" s="12">
        <f t="shared" si="12"/>
        <v>0</v>
      </c>
      <c r="I56" s="12">
        <f t="shared" si="12"/>
        <v>0</v>
      </c>
      <c r="J56" s="12"/>
      <c r="K56" s="12"/>
      <c r="L56" s="12"/>
      <c r="M56" s="12"/>
      <c r="N56" s="12"/>
      <c r="O56" s="12"/>
      <c r="P56" s="12"/>
      <c r="Q56" s="12"/>
      <c r="R56" s="12"/>
      <c r="S56" s="12"/>
      <c r="T56" s="12"/>
      <c r="U56" s="12"/>
      <c r="V56" s="12"/>
      <c r="W56" s="12"/>
      <c r="X56" s="12"/>
      <c r="Y56" s="12"/>
      <c r="Z56" s="12"/>
      <c r="AA56" s="12"/>
      <c r="AB56" s="12"/>
      <c r="AC56" s="12"/>
      <c r="AD56" s="12"/>
      <c r="AE56" s="12"/>
      <c r="AF56" s="12"/>
      <c r="AG56" s="12"/>
      <c r="AH56" s="12"/>
      <c r="AI56" s="12"/>
      <c r="AJ56" s="12"/>
      <c r="AK56" s="12"/>
      <c r="AL56" s="12"/>
      <c r="AM56" s="12"/>
      <c r="AN56" s="12"/>
      <c r="AO56" s="12"/>
      <c r="AP56" s="12"/>
      <c r="AQ56" s="12"/>
      <c r="AR56" s="12"/>
      <c r="AS56" s="12"/>
      <c r="AT56" s="12"/>
    </row>
    <row r="57" spans="1:46" ht="12.95">
      <c r="A57" s="12">
        <v>3000</v>
      </c>
      <c r="B57" s="12">
        <f t="shared" ref="B57:I57" si="13">SUM(AU21:AU30)</f>
        <v>3</v>
      </c>
      <c r="C57" s="12">
        <f t="shared" si="13"/>
        <v>9</v>
      </c>
      <c r="D57" s="12">
        <f t="shared" si="13"/>
        <v>10</v>
      </c>
      <c r="E57" s="12">
        <f t="shared" si="13"/>
        <v>10</v>
      </c>
      <c r="F57" s="12">
        <f t="shared" si="13"/>
        <v>10</v>
      </c>
      <c r="G57" s="12">
        <f t="shared" si="13"/>
        <v>2</v>
      </c>
      <c r="H57" s="12">
        <f t="shared" si="13"/>
        <v>0</v>
      </c>
      <c r="I57" s="12">
        <f t="shared" si="13"/>
        <v>0</v>
      </c>
      <c r="J57" s="12"/>
      <c r="K57" s="12"/>
      <c r="L57" s="12"/>
      <c r="M57" s="12"/>
      <c r="N57" s="12"/>
      <c r="O57" s="12"/>
      <c r="P57" s="12"/>
      <c r="Q57" s="12"/>
      <c r="R57" s="12"/>
      <c r="S57" s="12"/>
      <c r="T57" s="12"/>
      <c r="U57" s="12"/>
      <c r="V57" s="12"/>
      <c r="W57" s="12"/>
      <c r="X57" s="12"/>
      <c r="Y57" s="12"/>
      <c r="Z57" s="12"/>
      <c r="AA57" s="12"/>
      <c r="AB57" s="12"/>
      <c r="AC57" s="12"/>
      <c r="AD57" s="12"/>
      <c r="AE57" s="12"/>
      <c r="AF57" s="12"/>
      <c r="AG57" s="12"/>
      <c r="AH57" s="12"/>
      <c r="AI57" s="12"/>
      <c r="AJ57" s="12"/>
      <c r="AK57" s="12"/>
      <c r="AL57" s="12"/>
      <c r="AM57" s="12"/>
      <c r="AN57" s="12"/>
      <c r="AO57" s="12"/>
      <c r="AP57" s="12"/>
      <c r="AQ57" s="12"/>
      <c r="AR57" s="12"/>
      <c r="AS57" s="12"/>
      <c r="AT57" s="12"/>
    </row>
    <row r="58" spans="1:46" ht="12.95">
      <c r="A58" s="12">
        <v>4000</v>
      </c>
      <c r="B58" s="12">
        <f t="shared" ref="B58" si="14">SUM(AU31:AU37)</f>
        <v>2</v>
      </c>
      <c r="C58" s="12">
        <f t="shared" ref="C58:I58" si="15">SUM(AV31:AV38)</f>
        <v>2</v>
      </c>
      <c r="D58" s="12">
        <f t="shared" si="15"/>
        <v>6</v>
      </c>
      <c r="E58" s="12">
        <f t="shared" si="15"/>
        <v>7</v>
      </c>
      <c r="F58" s="12">
        <f t="shared" si="15"/>
        <v>6</v>
      </c>
      <c r="G58" s="12">
        <f t="shared" si="15"/>
        <v>5</v>
      </c>
      <c r="H58" s="12">
        <f t="shared" si="15"/>
        <v>2</v>
      </c>
      <c r="I58" s="12">
        <f t="shared" si="15"/>
        <v>3</v>
      </c>
      <c r="J58" s="12"/>
      <c r="K58" s="12"/>
      <c r="L58" s="12"/>
      <c r="M58" s="12"/>
      <c r="N58" s="12"/>
      <c r="O58" s="12"/>
      <c r="P58" s="12"/>
      <c r="Q58" s="12"/>
      <c r="R58" s="12"/>
      <c r="S58" s="12"/>
      <c r="T58" s="12"/>
      <c r="U58" s="12"/>
      <c r="V58" s="12"/>
      <c r="W58" s="12"/>
      <c r="X58" s="12"/>
      <c r="Y58" s="12"/>
      <c r="Z58" s="12"/>
      <c r="AA58" s="12"/>
      <c r="AB58" s="12"/>
      <c r="AC58" s="12"/>
      <c r="AD58" s="12"/>
      <c r="AE58" s="12"/>
      <c r="AF58" s="12"/>
      <c r="AG58" s="12"/>
      <c r="AH58" s="12"/>
      <c r="AI58" s="12"/>
      <c r="AJ58" s="12"/>
      <c r="AK58" s="12"/>
      <c r="AL58" s="12"/>
      <c r="AM58" s="12"/>
      <c r="AN58" s="12"/>
      <c r="AO58" s="12"/>
      <c r="AP58" s="12"/>
      <c r="AQ58" s="12"/>
      <c r="AR58" s="12"/>
      <c r="AS58" s="12"/>
      <c r="AT58" s="12"/>
    </row>
  </sheetData>
  <sheetProtection sheet="1" objects="1" scenarios="1"/>
  <mergeCells count="1">
    <mergeCell ref="AU1:BB1"/>
  </mergeCells>
  <conditionalFormatting sqref="B50:I52">
    <cfRule type="colorScale" priority="4">
      <colorScale>
        <cfvo type="min"/>
        <cfvo type="max"/>
        <color rgb="FFFFFFFF"/>
        <color rgb="FF57BB8A"/>
      </colorScale>
    </cfRule>
  </conditionalFormatting>
  <conditionalFormatting sqref="B55:I58">
    <cfRule type="colorScale" priority="1">
      <colorScale>
        <cfvo type="min"/>
        <cfvo type="max"/>
        <color rgb="FFFFFFFF"/>
        <color rgb="FF57BB8A"/>
      </colorScale>
    </cfRule>
  </conditionalFormatting>
  <conditionalFormatting sqref="B39:AT39">
    <cfRule type="colorScale" priority="6">
      <colorScale>
        <cfvo type="min"/>
        <cfvo type="max"/>
        <color rgb="FFFFFFFF"/>
        <color rgb="FF57BB8A"/>
      </colorScale>
    </cfRule>
  </conditionalFormatting>
  <conditionalFormatting sqref="B3:BB38">
    <cfRule type="containsText" dxfId="3" priority="2" operator="containsText" text="TRUE">
      <formula>NOT(ISERROR(SEARCH(("TRUE"),(B3))))</formula>
    </cfRule>
  </conditionalFormatting>
  <conditionalFormatting sqref="AU3:BB38">
    <cfRule type="containsText" dxfId="2" priority="5" operator="containsText" text="1">
      <formula>NOT(ISERROR(SEARCH(("1"),(AU3))))</formula>
    </cfRule>
  </conditionalFormatting>
  <conditionalFormatting sqref="AU39:BB39">
    <cfRule type="colorScale" priority="7">
      <colorScale>
        <cfvo type="min"/>
        <cfvo type="max"/>
        <color rgb="FFFFFFFF"/>
        <color rgb="FF57BB8A"/>
      </colorScale>
    </cfRule>
  </conditionalFormatting>
  <conditionalFormatting sqref="AU44:BB47">
    <cfRule type="colorScale" priority="3">
      <colorScale>
        <cfvo type="min"/>
        <cfvo type="max"/>
        <color rgb="FFFFFFFF"/>
        <color rgb="FF57BB8A"/>
      </colorScale>
    </cfRule>
  </conditionalFormatting>
  <pageMargins left="0" right="0" top="0" bottom="0" header="0" footer="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C00000"/>
    <outlinePr summaryBelow="0" summaryRight="0"/>
  </sheetPr>
  <dimension ref="A1:BD58"/>
  <sheetViews>
    <sheetView zoomScale="140" zoomScaleNormal="140" workbookViewId="0">
      <pane xSplit="1" ySplit="2" topLeftCell="BB39" activePane="bottomRight" state="frozen"/>
      <selection pane="bottomRight" activeCell="BB39" sqref="BB39"/>
      <selection pane="bottomLeft" activeCell="A3" sqref="A3"/>
      <selection pane="topRight" activeCell="B1" sqref="B1"/>
    </sheetView>
  </sheetViews>
  <sheetFormatPr defaultColWidth="12.42578125" defaultRowHeight="15.75" customHeight="1"/>
  <cols>
    <col min="1" max="1" width="25.42578125" style="28" customWidth="1"/>
    <col min="2" max="16384" width="12.42578125" style="28"/>
  </cols>
  <sheetData>
    <row r="1" spans="1:56" s="38" customFormat="1" ht="28.5" customHeight="1">
      <c r="A1" s="46" t="s">
        <v>313</v>
      </c>
      <c r="B1" s="45" t="s">
        <v>172</v>
      </c>
      <c r="C1" s="45" t="s">
        <v>177</v>
      </c>
      <c r="D1" s="45" t="s">
        <v>180</v>
      </c>
      <c r="E1" s="45" t="s">
        <v>184</v>
      </c>
      <c r="F1" s="45" t="s">
        <v>187</v>
      </c>
      <c r="G1" s="45" t="s">
        <v>191</v>
      </c>
      <c r="H1" s="45" t="s">
        <v>194</v>
      </c>
      <c r="I1" s="45" t="s">
        <v>197</v>
      </c>
      <c r="J1" s="45" t="s">
        <v>201</v>
      </c>
      <c r="K1" s="45" t="s">
        <v>205</v>
      </c>
      <c r="L1" s="45" t="s">
        <v>208</v>
      </c>
      <c r="M1" s="45" t="s">
        <v>211</v>
      </c>
      <c r="N1" s="45" t="s">
        <v>215</v>
      </c>
      <c r="O1" s="45" t="s">
        <v>219</v>
      </c>
      <c r="P1" s="45" t="s">
        <v>222</v>
      </c>
      <c r="Q1" s="45" t="s">
        <v>225</v>
      </c>
      <c r="R1" s="45" t="s">
        <v>228</v>
      </c>
      <c r="S1" s="45" t="s">
        <v>231</v>
      </c>
      <c r="T1" s="45" t="s">
        <v>234</v>
      </c>
      <c r="U1" s="45" t="s">
        <v>238</v>
      </c>
      <c r="V1" s="45" t="s">
        <v>242</v>
      </c>
      <c r="W1" s="45" t="s">
        <v>246</v>
      </c>
      <c r="X1" s="45" t="s">
        <v>249</v>
      </c>
      <c r="Y1" s="45" t="s">
        <v>252</v>
      </c>
      <c r="Z1" s="45" t="s">
        <v>255</v>
      </c>
      <c r="AA1" s="45" t="s">
        <v>259</v>
      </c>
      <c r="AB1" s="45" t="s">
        <v>262</v>
      </c>
      <c r="AC1" s="45" t="s">
        <v>265</v>
      </c>
      <c r="AD1" s="45" t="s">
        <v>268</v>
      </c>
      <c r="AE1" s="45" t="s">
        <v>272</v>
      </c>
      <c r="AF1" s="45" t="s">
        <v>275</v>
      </c>
      <c r="AG1" s="45" t="s">
        <v>279</v>
      </c>
      <c r="AH1" s="45" t="s">
        <v>282</v>
      </c>
      <c r="AI1" s="45" t="s">
        <v>285</v>
      </c>
      <c r="AJ1" s="45" t="s">
        <v>288</v>
      </c>
      <c r="AK1" s="45" t="s">
        <v>291</v>
      </c>
      <c r="AL1" s="45" t="s">
        <v>295</v>
      </c>
      <c r="AM1" s="45" t="s">
        <v>296</v>
      </c>
      <c r="AN1" s="45" t="s">
        <v>297</v>
      </c>
      <c r="AO1" s="45" t="s">
        <v>298</v>
      </c>
      <c r="AP1" s="45" t="s">
        <v>299</v>
      </c>
      <c r="AQ1" s="45" t="s">
        <v>300</v>
      </c>
      <c r="AR1" s="45" t="s">
        <v>301</v>
      </c>
      <c r="AS1" s="45" t="s">
        <v>302</v>
      </c>
      <c r="AT1" s="45" t="s">
        <v>303</v>
      </c>
      <c r="AU1" s="110" t="s">
        <v>314</v>
      </c>
      <c r="AV1" s="110"/>
      <c r="AW1" s="110"/>
      <c r="AX1" s="110"/>
      <c r="AY1" s="110"/>
      <c r="AZ1" s="110"/>
      <c r="BA1" s="110"/>
      <c r="BB1" s="110"/>
      <c r="BC1" s="110"/>
      <c r="BD1" s="110"/>
    </row>
    <row r="2" spans="1:56" s="43" customFormat="1" ht="33" customHeight="1">
      <c r="A2" s="44" t="s">
        <v>305</v>
      </c>
      <c r="B2" s="41" t="str">
        <f>'Methods A and I'!F2</f>
        <v>Guest lecture/ speaker</v>
      </c>
      <c r="C2" s="41" t="str">
        <f>'Methods A and I'!F3</f>
        <v>Lecture</v>
      </c>
      <c r="D2" s="41" t="str">
        <f>'Methods A and I'!F4</f>
        <v>Multimedia viewing/ listening (e.g., video, music, website)</v>
      </c>
      <c r="E2" s="41" t="str">
        <f>'Methods A and I'!F5</f>
        <v>Reading</v>
      </c>
      <c r="F2" s="41" t="str">
        <f>'Methods A and I'!F6</f>
        <v>Audience responses</v>
      </c>
      <c r="G2" s="41" t="str">
        <f>'Methods A and I'!F7</f>
        <v>Critical reading or analysis activity</v>
      </c>
      <c r="H2" s="41" t="str">
        <f>'Methods A and I'!F8</f>
        <v>Short group activity, in-class discussion or debate</v>
      </c>
      <c r="I2" s="41" t="str">
        <f>'Methods A and I'!F9</f>
        <v>Structured in-class exercise (e.g., focused free write, role play, problem solving)</v>
      </c>
      <c r="J2" s="41" t="str">
        <f>'Methods A and I'!F10</f>
        <v>Journaling or reflective writing</v>
      </c>
      <c r="K2" s="41" t="str">
        <f>'Methods A and I'!F11</f>
        <v>Student presentation</v>
      </c>
      <c r="L2" s="41" t="str">
        <f>'Methods A and I'!F12</f>
        <v>Workshop session (e.g., writing, citation, peer review, reading skills)</v>
      </c>
      <c r="M2" s="41" t="str">
        <f>'Methods A and I'!F13</f>
        <v>Writing activity</v>
      </c>
      <c r="N2" s="41" t="str">
        <f>'Methods A and I'!F14</f>
        <v>ePortfolio construction</v>
      </c>
      <c r="O2" s="41" t="str">
        <f>'Methods A and I'!F15</f>
        <v>Online discussion</v>
      </c>
      <c r="P2" s="41" t="str">
        <f>'Methods A and I'!F16</f>
        <v>Online exercise</v>
      </c>
      <c r="Q2" s="41" t="str">
        <f>'Methods A and I'!F17</f>
        <v>Online lecture</v>
      </c>
      <c r="R2" s="41" t="str">
        <f>'Methods A and I'!F18</f>
        <v>Online module</v>
      </c>
      <c r="S2" s="41" t="str">
        <f>'Methods A and I'!F19</f>
        <v>Social media activity</v>
      </c>
      <c r="T2" s="41" t="str">
        <f>'Methods A and I'!F20</f>
        <v>Group project or team-based learning activity</v>
      </c>
      <c r="U2" s="41" t="str">
        <f>'Methods A and I'!F21</f>
        <v>Conducting qualitative research</v>
      </c>
      <c r="V2" s="41" t="str">
        <f>'Methods A and I'!F22</f>
        <v>Conducting quantitative research</v>
      </c>
      <c r="W2" s="41" t="str">
        <f>'Methods A and I'!F23</f>
        <v>Data collection/ analysis</v>
      </c>
      <c r="X2" s="41" t="str">
        <f>'Methods A and I'!F24</f>
        <v>Research proposal development</v>
      </c>
      <c r="Y2" s="41" t="str">
        <f>'Methods A and I'!F25</f>
        <v>Research report development</v>
      </c>
      <c r="Z2" s="41" t="str">
        <f>'Methods A and I'!F26</f>
        <v>Case studies</v>
      </c>
      <c r="AA2" s="41" t="str">
        <f>'Methods A and I'!F27</f>
        <v>Hands on lab activities</v>
      </c>
      <c r="AB2" s="41" t="str">
        <f>'Methods A and I'!F28</f>
        <v>Inquiry/ problem-based learning</v>
      </c>
      <c r="AC2" s="41" t="str">
        <f>'Methods A and I'!F29</f>
        <v>Seminar/ tutorial activities</v>
      </c>
      <c r="AD2" s="41" t="str">
        <f>'Methods A and I'!F30</f>
        <v>Co-op, practicum, or placement</v>
      </c>
      <c r="AE2" s="41" t="str">
        <f>'Methods A and I'!F31</f>
        <v>Community engaged learning</v>
      </c>
      <c r="AF2" s="41" t="str">
        <f>'Methods A and I'!F32</f>
        <v>Creative, performance, physical practice</v>
      </c>
      <c r="AG2" s="41" t="str">
        <f>'Methods A and I'!F33</f>
        <v>Design studio</v>
      </c>
      <c r="AH2" s="41" t="str">
        <f>'Methods A and I'!F34</f>
        <v>Entrepreneurship</v>
      </c>
      <c r="AI2" s="41" t="str">
        <f>'Methods A and I'!F35</f>
        <v>Faculty-led study abroad</v>
      </c>
      <c r="AJ2" s="41" t="str">
        <f>'Methods A and I'!F36</f>
        <v>Industry project</v>
      </c>
      <c r="AK2" s="41" t="str">
        <f>'Methods A and I'!F37</f>
        <v>Internship (short or long-term)</v>
      </c>
      <c r="AL2" s="41" t="e">
        <f>'Methods A and I'!#REF!</f>
        <v>#REF!</v>
      </c>
      <c r="AM2" s="41" t="e">
        <f>'Methods A and I'!#REF!</f>
        <v>#REF!</v>
      </c>
      <c r="AN2" s="41" t="e">
        <f>'Methods A and I'!#REF!</f>
        <v>#REF!</v>
      </c>
      <c r="AO2" s="41" t="e">
        <f>'Methods A and I'!#REF!</f>
        <v>#REF!</v>
      </c>
      <c r="AP2" s="41" t="e">
        <f>'Methods A and I'!#REF!</f>
        <v>#REF!</v>
      </c>
      <c r="AQ2" s="41" t="e">
        <f>'Methods A and I'!#REF!</f>
        <v>#REF!</v>
      </c>
      <c r="AR2" s="41" t="e">
        <f>'Methods A and I'!#REF!</f>
        <v>#REF!</v>
      </c>
      <c r="AS2" s="41" t="e">
        <f>'Methods A and I'!#REF!</f>
        <v>#REF!</v>
      </c>
      <c r="AT2" s="41" t="e">
        <f>'Methods A and I'!#REF!</f>
        <v>#REF!</v>
      </c>
      <c r="AU2" s="42" t="s">
        <v>175</v>
      </c>
      <c r="AV2" s="42" t="s">
        <v>189</v>
      </c>
      <c r="AW2" s="42" t="s">
        <v>203</v>
      </c>
      <c r="AX2" s="42" t="s">
        <v>217</v>
      </c>
      <c r="AY2" s="42" t="s">
        <v>236</v>
      </c>
      <c r="AZ2" s="42" t="s">
        <v>240</v>
      </c>
      <c r="BA2" s="42" t="s">
        <v>315</v>
      </c>
      <c r="BB2" s="42" t="s">
        <v>270</v>
      </c>
      <c r="BC2" s="42" t="s">
        <v>316</v>
      </c>
      <c r="BD2" s="42" t="s">
        <v>308</v>
      </c>
    </row>
    <row r="3" spans="1:56" ht="15.75" customHeight="1">
      <c r="A3" s="28" t="str">
        <f>'Data Entry'!A3</f>
        <v>Agricultural Sciences 1000</v>
      </c>
      <c r="B3" s="28" t="b">
        <f>COUNTIF('Data Entry'!$Q3,"*"&amp;B$1&amp;"*")&gt;0</f>
        <v>1</v>
      </c>
      <c r="C3" s="28" t="b">
        <f>COUNTIF('Data Entry'!$Q3,"*"&amp;C$1&amp;"*")&gt;0</f>
        <v>0</v>
      </c>
      <c r="D3" s="28" t="b">
        <f>COUNTIF('Data Entry'!$Q3,"*"&amp;D$1&amp;"*")&gt;0</f>
        <v>1</v>
      </c>
      <c r="E3" s="28" t="b">
        <f>COUNTIF('Data Entry'!$Q3,"*"&amp;E$1&amp;"*")&gt;0</f>
        <v>1</v>
      </c>
      <c r="F3" s="28" t="b">
        <f>COUNTIF('Data Entry'!$Q3,"*"&amp;F$1&amp;"*")&gt;0</f>
        <v>0</v>
      </c>
      <c r="G3" s="28" t="b">
        <f>COUNTIF('Data Entry'!$Q3,"*"&amp;G$1&amp;"*")&gt;0</f>
        <v>0</v>
      </c>
      <c r="H3" s="28" t="b">
        <f>COUNTIF('Data Entry'!$Q3,"*"&amp;H$1&amp;"*")&gt;0</f>
        <v>1</v>
      </c>
      <c r="I3" s="28" t="b">
        <f>COUNTIF('Data Entry'!$Q3,"*"&amp;I$1&amp;"*")&gt;0</f>
        <v>0</v>
      </c>
      <c r="J3" s="28" t="b">
        <f>COUNTIF('Data Entry'!$Q3,"*"&amp;J$1&amp;"*")&gt;0</f>
        <v>0</v>
      </c>
      <c r="K3" s="28" t="b">
        <f>COUNTIF('Data Entry'!$Q3,"*"&amp;K$1&amp;"*")&gt;0</f>
        <v>1</v>
      </c>
      <c r="L3" s="28" t="b">
        <f>COUNTIF('Data Entry'!$Q3,"*"&amp;L$1&amp;"*")&gt;0</f>
        <v>0</v>
      </c>
      <c r="M3" s="28" t="b">
        <f>COUNTIF('Data Entry'!$Q3,"*"&amp;M$1&amp;"*")&gt;0</f>
        <v>1</v>
      </c>
      <c r="N3" s="28" t="b">
        <f>COUNTIF('Data Entry'!$Q3,"*"&amp;N$1&amp;"*")&gt;0</f>
        <v>1</v>
      </c>
      <c r="O3" s="28" t="b">
        <f>COUNTIF('Data Entry'!$Q3,"*"&amp;O$1&amp;"*")&gt;0</f>
        <v>0</v>
      </c>
      <c r="P3" s="28" t="b">
        <f>COUNTIF('Data Entry'!$Q3,"*"&amp;P$1&amp;"*")&gt;0</f>
        <v>1</v>
      </c>
      <c r="Q3" s="28" t="b">
        <f>COUNTIF('Data Entry'!$Q3,"*"&amp;Q$1&amp;"*")&gt;0</f>
        <v>0</v>
      </c>
      <c r="R3" s="28" t="b">
        <f>COUNTIF('Data Entry'!$Q3,"*"&amp;R$1&amp;"*")&gt;0</f>
        <v>0</v>
      </c>
      <c r="S3" s="28" t="b">
        <f>COUNTIF('Data Entry'!$Q3,"*"&amp;S$1&amp;"*")&gt;0</f>
        <v>0</v>
      </c>
      <c r="T3" s="28" t="b">
        <f>COUNTIF('Data Entry'!$Q3,"*"&amp;T$1&amp;"*")&gt;0</f>
        <v>1</v>
      </c>
      <c r="U3" s="28" t="b">
        <f>COUNTIF('Data Entry'!$Q3,"*"&amp;U$1&amp;"*")&gt;0</f>
        <v>0</v>
      </c>
      <c r="V3" s="28" t="b">
        <f>COUNTIF('Data Entry'!$Q3,"*"&amp;V$1&amp;"*")&gt;0</f>
        <v>0</v>
      </c>
      <c r="W3" s="28" t="b">
        <f>COUNTIF('Data Entry'!$Q3,"*"&amp;W$1&amp;"*")&gt;0</f>
        <v>1</v>
      </c>
      <c r="X3" s="28" t="b">
        <f>COUNTIF('Data Entry'!$Q3,"*"&amp;X$1&amp;"*")&gt;0</f>
        <v>0</v>
      </c>
      <c r="Y3" s="28" t="b">
        <f>COUNTIF('Data Entry'!$Q3,"*"&amp;Y$1&amp;"*")&gt;0</f>
        <v>0</v>
      </c>
      <c r="Z3" s="28" t="b">
        <f>COUNTIF('Data Entry'!$Q3,"*"&amp;Z$1&amp;"*")&gt;0</f>
        <v>1</v>
      </c>
      <c r="AA3" s="28" t="b">
        <f>COUNTIF('Data Entry'!$Q3,"*"&amp;AA$1&amp;"*")&gt;0</f>
        <v>0</v>
      </c>
      <c r="AB3" s="28" t="b">
        <f>COUNTIF('Data Entry'!$Q3,"*"&amp;AB$1&amp;"*")&gt;0</f>
        <v>1</v>
      </c>
      <c r="AC3" s="28" t="b">
        <f>COUNTIF('Data Entry'!$Q3,"*"&amp;AC$1&amp;"*")&gt;0</f>
        <v>0</v>
      </c>
      <c r="AD3" s="28" t="b">
        <f>COUNTIF('Data Entry'!$Q3,"*"&amp;AD$1&amp;"*")&gt;0</f>
        <v>1</v>
      </c>
      <c r="AE3" s="28" t="b">
        <f>COUNTIF('Data Entry'!$Q3,"*"&amp;AE$1&amp;"*")&gt;0</f>
        <v>0</v>
      </c>
      <c r="AF3" s="28" t="b">
        <f>COUNTIF('Data Entry'!$Q3,"*"&amp;AF$1&amp;"*")&gt;0</f>
        <v>0</v>
      </c>
      <c r="AG3" s="28" t="b">
        <f>COUNTIF('Data Entry'!$Q3,"*"&amp;AG$1&amp;"*")&gt;0</f>
        <v>0</v>
      </c>
      <c r="AH3" s="28" t="b">
        <f>COUNTIF('Data Entry'!$Q3,"*"&amp;AH$1&amp;"*")&gt;0</f>
        <v>0</v>
      </c>
      <c r="AI3" s="28" t="b">
        <f>COUNTIF('Data Entry'!$Q3,"*"&amp;AI$1&amp;"*")&gt;0</f>
        <v>0</v>
      </c>
      <c r="AJ3" s="28" t="b">
        <f>COUNTIF('Data Entry'!$Q3,"*"&amp;AJ$1&amp;"*")&gt;0</f>
        <v>0</v>
      </c>
      <c r="AK3" s="28" t="b">
        <f>COUNTIF('Data Entry'!$Q3,"*"&amp;AK$1&amp;"*")&gt;0</f>
        <v>0</v>
      </c>
      <c r="AL3" s="28" t="b">
        <f>COUNTIF('Data Entry'!$Q3,"*"&amp;AL$1&amp;"*")&gt;0</f>
        <v>0</v>
      </c>
      <c r="AM3" s="28" t="b">
        <f>COUNTIF('Data Entry'!$Q3,"*"&amp;AM$1&amp;"*")&gt;0</f>
        <v>0</v>
      </c>
      <c r="AN3" s="28" t="b">
        <f>COUNTIF('Data Entry'!$Q3,"*"&amp;AN$1&amp;"*")&gt;0</f>
        <v>0</v>
      </c>
      <c r="AO3" s="28" t="b">
        <f>COUNTIF('Data Entry'!$Q3,"*"&amp;AO$1&amp;"*")&gt;0</f>
        <v>0</v>
      </c>
      <c r="AP3" s="28" t="b">
        <f>COUNTIF('Data Entry'!$Q3,"*"&amp;AP$1&amp;"*")&gt;0</f>
        <v>0</v>
      </c>
      <c r="AQ3" s="28" t="b">
        <f>COUNTIF('Data Entry'!$Q3,"*"&amp;AQ$1&amp;"*")&gt;0</f>
        <v>0</v>
      </c>
      <c r="AR3" s="28" t="b">
        <f>COUNTIF('Data Entry'!$Q3,"*"&amp;AR$1&amp;"*")&gt;0</f>
        <v>0</v>
      </c>
      <c r="AS3" s="28" t="b">
        <f>COUNTIF('Data Entry'!$Q3,"*"&amp;AS$1&amp;"*")&gt;0</f>
        <v>0</v>
      </c>
      <c r="AT3" s="28" t="b">
        <f>COUNTIF('Data Entry'!$Q3,"*"&amp;AT$1&amp;"*")&gt;0</f>
        <v>0</v>
      </c>
      <c r="AU3" s="35">
        <f t="shared" ref="AU3:AU38" si="0">IF(COUNTIF(B3:E3, "TRUE")&gt;0,1,0)</f>
        <v>1</v>
      </c>
      <c r="AV3" s="35">
        <f t="shared" ref="AV3:AV38" si="1">IF(COUNTIF(F3:I3, "TRUE")&gt;0,1,0)</f>
        <v>1</v>
      </c>
      <c r="AW3" s="35">
        <f t="shared" ref="AW3:AW38" si="2">IF(COUNTIF(J3:M3, "TRUE")&gt;0,1,0)</f>
        <v>1</v>
      </c>
      <c r="AX3" s="35">
        <f t="shared" ref="AX3:AX38" si="3">IF(COUNTIF(N3:S3, "TRUE")&gt;0,1,0)</f>
        <v>1</v>
      </c>
      <c r="AY3" s="35">
        <f t="shared" ref="AY3:AY38" si="4">IF(COUNTIF(T3, "TRUE")&gt;0,1,0)</f>
        <v>1</v>
      </c>
      <c r="AZ3" s="35">
        <f t="shared" ref="AZ3:AZ38" si="5">IF(COUNTIF(U3:Y3, "TRUE")&gt;0,1,0)</f>
        <v>1</v>
      </c>
      <c r="BA3" s="35">
        <f t="shared" ref="BA3:BA38" si="6">IF(COUNTIF(Z3:AC3, "TRUE")&gt;0,1,0)</f>
        <v>1</v>
      </c>
      <c r="BB3" s="35">
        <f t="shared" ref="BB3:BB38" si="7">IF(COUNTIF(AD3:AM3, "TRUE")&gt;0,1,0)</f>
        <v>1</v>
      </c>
      <c r="BC3" s="35">
        <f t="shared" ref="BC3:BC38" si="8">IF(COUNTIF(AN3, "TRUE")&gt;0,1,0)</f>
        <v>0</v>
      </c>
      <c r="BD3" s="35">
        <f t="shared" ref="BD3:BD38" si="9">IF(COUNTIF(AO3:AT3, "TRUE")&gt;0,1,0)</f>
        <v>0</v>
      </c>
    </row>
    <row r="4" spans="1:56" ht="15.75" customHeight="1">
      <c r="A4" s="28" t="str">
        <f>'Data Entry'!A4</f>
        <v>Biology 1001A</v>
      </c>
      <c r="B4" s="28" t="b">
        <f>COUNTIF('Data Entry'!$Q4,"*"&amp;B$1&amp;"*")&gt;0</f>
        <v>1</v>
      </c>
      <c r="C4" s="28" t="b">
        <f>COUNTIF('Data Entry'!$Q4,"*"&amp;C$1&amp;"*")&gt;0</f>
        <v>0</v>
      </c>
      <c r="D4" s="28" t="b">
        <f>COUNTIF('Data Entry'!$Q4,"*"&amp;D$1&amp;"*")&gt;0</f>
        <v>1</v>
      </c>
      <c r="E4" s="28" t="b">
        <f>COUNTIF('Data Entry'!$Q4,"*"&amp;E$1&amp;"*")&gt;0</f>
        <v>1</v>
      </c>
      <c r="F4" s="28" t="b">
        <f>COUNTIF('Data Entry'!$Q4,"*"&amp;F$1&amp;"*")&gt;0</f>
        <v>0</v>
      </c>
      <c r="G4" s="28" t="b">
        <f>COUNTIF('Data Entry'!$Q4,"*"&amp;G$1&amp;"*")&gt;0</f>
        <v>0</v>
      </c>
      <c r="H4" s="28" t="b">
        <f>COUNTIF('Data Entry'!$Q4,"*"&amp;H$1&amp;"*")&gt;0</f>
        <v>1</v>
      </c>
      <c r="I4" s="28" t="b">
        <f>COUNTIF('Data Entry'!$Q4,"*"&amp;I$1&amp;"*")&gt;0</f>
        <v>0</v>
      </c>
      <c r="J4" s="28" t="b">
        <f>COUNTIF('Data Entry'!$Q4,"*"&amp;J$1&amp;"*")&gt;0</f>
        <v>0</v>
      </c>
      <c r="K4" s="28" t="b">
        <f>COUNTIF('Data Entry'!$Q4,"*"&amp;K$1&amp;"*")&gt;0</f>
        <v>1</v>
      </c>
      <c r="L4" s="28" t="b">
        <f>COUNTIF('Data Entry'!$Q4,"*"&amp;L$1&amp;"*")&gt;0</f>
        <v>0</v>
      </c>
      <c r="M4" s="28" t="b">
        <f>COUNTIF('Data Entry'!$Q4,"*"&amp;M$1&amp;"*")&gt;0</f>
        <v>1</v>
      </c>
      <c r="N4" s="28" t="b">
        <f>COUNTIF('Data Entry'!$Q4,"*"&amp;N$1&amp;"*")&gt;0</f>
        <v>1</v>
      </c>
      <c r="O4" s="28" t="b">
        <f>COUNTIF('Data Entry'!$Q4,"*"&amp;O$1&amp;"*")&gt;0</f>
        <v>0</v>
      </c>
      <c r="P4" s="28" t="b">
        <f>COUNTIF('Data Entry'!$Q4,"*"&amp;P$1&amp;"*")&gt;0</f>
        <v>1</v>
      </c>
      <c r="Q4" s="28" t="b">
        <f>COUNTIF('Data Entry'!$Q4,"*"&amp;Q$1&amp;"*")&gt;0</f>
        <v>0</v>
      </c>
      <c r="R4" s="28" t="b">
        <f>COUNTIF('Data Entry'!$Q4,"*"&amp;R$1&amp;"*")&gt;0</f>
        <v>0</v>
      </c>
      <c r="S4" s="28" t="b">
        <f>COUNTIF('Data Entry'!$Q4,"*"&amp;S$1&amp;"*")&gt;0</f>
        <v>0</v>
      </c>
      <c r="T4" s="28" t="b">
        <f>COUNTIF('Data Entry'!$Q4,"*"&amp;T$1&amp;"*")&gt;0</f>
        <v>1</v>
      </c>
      <c r="U4" s="28" t="b">
        <f>COUNTIF('Data Entry'!$Q4,"*"&amp;U$1&amp;"*")&gt;0</f>
        <v>0</v>
      </c>
      <c r="V4" s="28" t="b">
        <f>COUNTIF('Data Entry'!$Q4,"*"&amp;V$1&amp;"*")&gt;0</f>
        <v>0</v>
      </c>
      <c r="W4" s="28" t="b">
        <f>COUNTIF('Data Entry'!$Q4,"*"&amp;W$1&amp;"*")&gt;0</f>
        <v>1</v>
      </c>
      <c r="X4" s="28" t="b">
        <f>COUNTIF('Data Entry'!$Q4,"*"&amp;X$1&amp;"*")&gt;0</f>
        <v>0</v>
      </c>
      <c r="Y4" s="28" t="b">
        <f>COUNTIF('Data Entry'!$Q4,"*"&amp;Y$1&amp;"*")&gt;0</f>
        <v>0</v>
      </c>
      <c r="Z4" s="28" t="b">
        <f>COUNTIF('Data Entry'!$Q4,"*"&amp;Z$1&amp;"*")&gt;0</f>
        <v>0</v>
      </c>
      <c r="AA4" s="28" t="b">
        <f>COUNTIF('Data Entry'!$Q4,"*"&amp;AA$1&amp;"*")&gt;0</f>
        <v>1</v>
      </c>
      <c r="AB4" s="28" t="b">
        <f>COUNTIF('Data Entry'!$Q4,"*"&amp;AB$1&amp;"*")&gt;0</f>
        <v>1</v>
      </c>
      <c r="AC4" s="28" t="b">
        <f>COUNTIF('Data Entry'!$Q4,"*"&amp;AC$1&amp;"*")&gt;0</f>
        <v>0</v>
      </c>
      <c r="AD4" s="28" t="b">
        <f>COUNTIF('Data Entry'!$Q4,"*"&amp;AD$1&amp;"*")&gt;0</f>
        <v>1</v>
      </c>
      <c r="AE4" s="28" t="b">
        <f>COUNTIF('Data Entry'!$Q4,"*"&amp;AE$1&amp;"*")&gt;0</f>
        <v>0</v>
      </c>
      <c r="AF4" s="28" t="b">
        <f>COUNTIF('Data Entry'!$Q4,"*"&amp;AF$1&amp;"*")&gt;0</f>
        <v>0</v>
      </c>
      <c r="AG4" s="28" t="b">
        <f>COUNTIF('Data Entry'!$Q4,"*"&amp;AG$1&amp;"*")&gt;0</f>
        <v>0</v>
      </c>
      <c r="AH4" s="28" t="b">
        <f>COUNTIF('Data Entry'!$Q4,"*"&amp;AH$1&amp;"*")&gt;0</f>
        <v>0</v>
      </c>
      <c r="AI4" s="28" t="b">
        <f>COUNTIF('Data Entry'!$Q4,"*"&amp;AI$1&amp;"*")&gt;0</f>
        <v>0</v>
      </c>
      <c r="AJ4" s="28" t="b">
        <f>COUNTIF('Data Entry'!$Q4,"*"&amp;AJ$1&amp;"*")&gt;0</f>
        <v>0</v>
      </c>
      <c r="AK4" s="28" t="b">
        <f>COUNTIF('Data Entry'!$Q4,"*"&amp;AK$1&amp;"*")&gt;0</f>
        <v>0</v>
      </c>
      <c r="AL4" s="28" t="b">
        <f>COUNTIF('Data Entry'!$Q4,"*"&amp;AL$1&amp;"*")&gt;0</f>
        <v>0</v>
      </c>
      <c r="AM4" s="28" t="b">
        <f>COUNTIF('Data Entry'!$Q4,"*"&amp;AM$1&amp;"*")&gt;0</f>
        <v>0</v>
      </c>
      <c r="AN4" s="28" t="b">
        <f>COUNTIF('Data Entry'!$Q4,"*"&amp;AN$1&amp;"*")&gt;0</f>
        <v>0</v>
      </c>
      <c r="AO4" s="28" t="b">
        <f>COUNTIF('Data Entry'!$Q4,"*"&amp;AO$1&amp;"*")&gt;0</f>
        <v>0</v>
      </c>
      <c r="AP4" s="28" t="b">
        <f>COUNTIF('Data Entry'!$Q4,"*"&amp;AP$1&amp;"*")&gt;0</f>
        <v>0</v>
      </c>
      <c r="AQ4" s="28" t="b">
        <f>COUNTIF('Data Entry'!$Q4,"*"&amp;AQ$1&amp;"*")&gt;0</f>
        <v>0</v>
      </c>
      <c r="AR4" s="28" t="b">
        <f>COUNTIF('Data Entry'!$Q4,"*"&amp;AR$1&amp;"*")&gt;0</f>
        <v>0</v>
      </c>
      <c r="AS4" s="28" t="b">
        <f>COUNTIF('Data Entry'!$Q4,"*"&amp;AS$1&amp;"*")&gt;0</f>
        <v>0</v>
      </c>
      <c r="AT4" s="28" t="b">
        <f>COUNTIF('Data Entry'!$Q4,"*"&amp;AT$1&amp;"*")&gt;0</f>
        <v>0</v>
      </c>
      <c r="AU4" s="35">
        <f t="shared" si="0"/>
        <v>1</v>
      </c>
      <c r="AV4" s="35">
        <f t="shared" si="1"/>
        <v>1</v>
      </c>
      <c r="AW4" s="35">
        <f t="shared" si="2"/>
        <v>1</v>
      </c>
      <c r="AX4" s="35">
        <f t="shared" si="3"/>
        <v>1</v>
      </c>
      <c r="AY4" s="35">
        <f t="shared" si="4"/>
        <v>1</v>
      </c>
      <c r="AZ4" s="35">
        <f t="shared" si="5"/>
        <v>1</v>
      </c>
      <c r="BA4" s="35">
        <f t="shared" si="6"/>
        <v>1</v>
      </c>
      <c r="BB4" s="35">
        <f t="shared" si="7"/>
        <v>1</v>
      </c>
      <c r="BC4" s="35">
        <f t="shared" si="8"/>
        <v>0</v>
      </c>
      <c r="BD4" s="35">
        <f t="shared" si="9"/>
        <v>0</v>
      </c>
    </row>
    <row r="5" spans="1:56" ht="15.75" customHeight="1">
      <c r="A5" s="28" t="str">
        <f>'Data Entry'!A5</f>
        <v>Biology 1002B</v>
      </c>
      <c r="B5" s="28" t="b">
        <f>COUNTIF('Data Entry'!$Q5,"*"&amp;B$1&amp;"*")&gt;0</f>
        <v>0</v>
      </c>
      <c r="C5" s="28" t="b">
        <f>COUNTIF('Data Entry'!$Q5,"*"&amp;C$1&amp;"*")&gt;0</f>
        <v>1</v>
      </c>
      <c r="D5" s="28" t="b">
        <f>COUNTIF('Data Entry'!$Q5,"*"&amp;D$1&amp;"*")&gt;0</f>
        <v>0</v>
      </c>
      <c r="E5" s="28" t="b">
        <f>COUNTIF('Data Entry'!$Q5,"*"&amp;E$1&amp;"*")&gt;0</f>
        <v>1</v>
      </c>
      <c r="F5" s="28" t="b">
        <f>COUNTIF('Data Entry'!$Q5,"*"&amp;F$1&amp;"*")&gt;0</f>
        <v>0</v>
      </c>
      <c r="G5" s="28" t="b">
        <f>COUNTIF('Data Entry'!$Q5,"*"&amp;G$1&amp;"*")&gt;0</f>
        <v>0</v>
      </c>
      <c r="H5" s="28" t="b">
        <f>COUNTIF('Data Entry'!$Q5,"*"&amp;H$1&amp;"*")&gt;0</f>
        <v>0</v>
      </c>
      <c r="I5" s="28" t="b">
        <f>COUNTIF('Data Entry'!$Q5,"*"&amp;I$1&amp;"*")&gt;0</f>
        <v>0</v>
      </c>
      <c r="J5" s="28" t="b">
        <f>COUNTIF('Data Entry'!$Q5,"*"&amp;J$1&amp;"*")&gt;0</f>
        <v>0</v>
      </c>
      <c r="K5" s="28" t="b">
        <f>COUNTIF('Data Entry'!$Q5,"*"&amp;K$1&amp;"*")&gt;0</f>
        <v>0</v>
      </c>
      <c r="L5" s="28" t="b">
        <f>COUNTIF('Data Entry'!$Q5,"*"&amp;L$1&amp;"*")&gt;0</f>
        <v>0</v>
      </c>
      <c r="M5" s="28" t="b">
        <f>COUNTIF('Data Entry'!$Q5,"*"&amp;M$1&amp;"*")&gt;0</f>
        <v>0</v>
      </c>
      <c r="N5" s="28" t="b">
        <f>COUNTIF('Data Entry'!$Q5,"*"&amp;N$1&amp;"*")&gt;0</f>
        <v>0</v>
      </c>
      <c r="O5" s="28" t="b">
        <f>COUNTIF('Data Entry'!$Q5,"*"&amp;O$1&amp;"*")&gt;0</f>
        <v>0</v>
      </c>
      <c r="P5" s="28" t="b">
        <f>COUNTIF('Data Entry'!$Q5,"*"&amp;P$1&amp;"*")&gt;0</f>
        <v>0</v>
      </c>
      <c r="Q5" s="28" t="b">
        <f>COUNTIF('Data Entry'!$Q5,"*"&amp;Q$1&amp;"*")&gt;0</f>
        <v>0</v>
      </c>
      <c r="R5" s="28" t="b">
        <f>COUNTIF('Data Entry'!$Q5,"*"&amp;R$1&amp;"*")&gt;0</f>
        <v>0</v>
      </c>
      <c r="S5" s="28" t="b">
        <f>COUNTIF('Data Entry'!$Q5,"*"&amp;S$1&amp;"*")&gt;0</f>
        <v>0</v>
      </c>
      <c r="T5" s="28" t="b">
        <f>COUNTIF('Data Entry'!$Q5,"*"&amp;T$1&amp;"*")&gt;0</f>
        <v>0</v>
      </c>
      <c r="U5" s="28" t="b">
        <f>COUNTIF('Data Entry'!$Q5,"*"&amp;U$1&amp;"*")&gt;0</f>
        <v>0</v>
      </c>
      <c r="V5" s="28" t="b">
        <f>COUNTIF('Data Entry'!$Q5,"*"&amp;V$1&amp;"*")&gt;0</f>
        <v>0</v>
      </c>
      <c r="W5" s="28" t="b">
        <f>COUNTIF('Data Entry'!$Q5,"*"&amp;W$1&amp;"*")&gt;0</f>
        <v>0</v>
      </c>
      <c r="X5" s="28" t="b">
        <f>COUNTIF('Data Entry'!$Q5,"*"&amp;X$1&amp;"*")&gt;0</f>
        <v>0</v>
      </c>
      <c r="Y5" s="28" t="b">
        <f>COUNTIF('Data Entry'!$Q5,"*"&amp;Y$1&amp;"*")&gt;0</f>
        <v>0</v>
      </c>
      <c r="Z5" s="28" t="b">
        <f>COUNTIF('Data Entry'!$Q5,"*"&amp;Z$1&amp;"*")&gt;0</f>
        <v>0</v>
      </c>
      <c r="AA5" s="28" t="b">
        <f>COUNTIF('Data Entry'!$Q5,"*"&amp;AA$1&amp;"*")&gt;0</f>
        <v>0</v>
      </c>
      <c r="AB5" s="28" t="b">
        <f>COUNTIF('Data Entry'!$Q5,"*"&amp;AB$1&amp;"*")&gt;0</f>
        <v>0</v>
      </c>
      <c r="AC5" s="28" t="b">
        <f>COUNTIF('Data Entry'!$Q5,"*"&amp;AC$1&amp;"*")&gt;0</f>
        <v>0</v>
      </c>
      <c r="AD5" s="28" t="b">
        <f>COUNTIF('Data Entry'!$Q5,"*"&amp;AD$1&amp;"*")&gt;0</f>
        <v>0</v>
      </c>
      <c r="AE5" s="28" t="b">
        <f>COUNTIF('Data Entry'!$Q5,"*"&amp;AE$1&amp;"*")&gt;0</f>
        <v>0</v>
      </c>
      <c r="AF5" s="28" t="b">
        <f>COUNTIF('Data Entry'!$Q5,"*"&amp;AF$1&amp;"*")&gt;0</f>
        <v>0</v>
      </c>
      <c r="AG5" s="28" t="b">
        <f>COUNTIF('Data Entry'!$Q5,"*"&amp;AG$1&amp;"*")&gt;0</f>
        <v>0</v>
      </c>
      <c r="AH5" s="28" t="b">
        <f>COUNTIF('Data Entry'!$Q5,"*"&amp;AH$1&amp;"*")&gt;0</f>
        <v>0</v>
      </c>
      <c r="AI5" s="28" t="b">
        <f>COUNTIF('Data Entry'!$Q5,"*"&amp;AI$1&amp;"*")&gt;0</f>
        <v>0</v>
      </c>
      <c r="AJ5" s="28" t="b">
        <f>COUNTIF('Data Entry'!$Q5,"*"&amp;AJ$1&amp;"*")&gt;0</f>
        <v>0</v>
      </c>
      <c r="AK5" s="28" t="b">
        <f>COUNTIF('Data Entry'!$Q5,"*"&amp;AK$1&amp;"*")&gt;0</f>
        <v>0</v>
      </c>
      <c r="AL5" s="28" t="b">
        <f>COUNTIF('Data Entry'!$Q5,"*"&amp;AL$1&amp;"*")&gt;0</f>
        <v>0</v>
      </c>
      <c r="AM5" s="28" t="b">
        <f>COUNTIF('Data Entry'!$Q5,"*"&amp;AM$1&amp;"*")&gt;0</f>
        <v>0</v>
      </c>
      <c r="AN5" s="28" t="b">
        <f>COUNTIF('Data Entry'!$Q5,"*"&amp;AN$1&amp;"*")&gt;0</f>
        <v>0</v>
      </c>
      <c r="AO5" s="28" t="b">
        <f>COUNTIF('Data Entry'!$Q5,"*"&amp;AO$1&amp;"*")&gt;0</f>
        <v>0</v>
      </c>
      <c r="AP5" s="28" t="b">
        <f>COUNTIF('Data Entry'!$Q5,"*"&amp;AP$1&amp;"*")&gt;0</f>
        <v>0</v>
      </c>
      <c r="AQ5" s="28" t="b">
        <f>COUNTIF('Data Entry'!$Q5,"*"&amp;AQ$1&amp;"*")&gt;0</f>
        <v>0</v>
      </c>
      <c r="AR5" s="28" t="b">
        <f>COUNTIF('Data Entry'!$Q5,"*"&amp;AR$1&amp;"*")&gt;0</f>
        <v>0</v>
      </c>
      <c r="AS5" s="28" t="b">
        <f>COUNTIF('Data Entry'!$Q5,"*"&amp;AS$1&amp;"*")&gt;0</f>
        <v>0</v>
      </c>
      <c r="AT5" s="28" t="b">
        <f>COUNTIF('Data Entry'!$Q5,"*"&amp;AT$1&amp;"*")&gt;0</f>
        <v>0</v>
      </c>
      <c r="AU5" s="35">
        <f t="shared" si="0"/>
        <v>1</v>
      </c>
      <c r="AV5" s="35">
        <f t="shared" si="1"/>
        <v>0</v>
      </c>
      <c r="AW5" s="35">
        <f t="shared" si="2"/>
        <v>0</v>
      </c>
      <c r="AX5" s="35">
        <f t="shared" si="3"/>
        <v>0</v>
      </c>
      <c r="AY5" s="35">
        <f t="shared" si="4"/>
        <v>0</v>
      </c>
      <c r="AZ5" s="35">
        <f t="shared" si="5"/>
        <v>0</v>
      </c>
      <c r="BA5" s="35">
        <f t="shared" si="6"/>
        <v>0</v>
      </c>
      <c r="BB5" s="35">
        <f t="shared" si="7"/>
        <v>0</v>
      </c>
      <c r="BC5" s="35">
        <f t="shared" si="8"/>
        <v>0</v>
      </c>
      <c r="BD5" s="35">
        <f t="shared" si="9"/>
        <v>0</v>
      </c>
    </row>
    <row r="6" spans="1:56" ht="15.75" customHeight="1">
      <c r="A6" s="28" t="str">
        <f>'Data Entry'!A6</f>
        <v>Chemistry 1301A</v>
      </c>
      <c r="B6" s="28" t="b">
        <f>COUNTIF('Data Entry'!$Q6,"*"&amp;B$1&amp;"*")&gt;0</f>
        <v>0</v>
      </c>
      <c r="C6" s="28" t="b">
        <f>COUNTIF('Data Entry'!$Q6,"*"&amp;C$1&amp;"*")&gt;0</f>
        <v>1</v>
      </c>
      <c r="D6" s="28" t="b">
        <f>COUNTIF('Data Entry'!$Q6,"*"&amp;D$1&amp;"*")&gt;0</f>
        <v>1</v>
      </c>
      <c r="E6" s="28" t="b">
        <f>COUNTIF('Data Entry'!$Q6,"*"&amp;E$1&amp;"*")&gt;0</f>
        <v>0</v>
      </c>
      <c r="F6" s="28" t="b">
        <f>COUNTIF('Data Entry'!$Q6,"*"&amp;F$1&amp;"*")&gt;0</f>
        <v>0</v>
      </c>
      <c r="G6" s="28" t="b">
        <f>COUNTIF('Data Entry'!$Q6,"*"&amp;G$1&amp;"*")&gt;0</f>
        <v>1</v>
      </c>
      <c r="H6" s="28" t="b">
        <f>COUNTIF('Data Entry'!$Q6,"*"&amp;H$1&amp;"*")&gt;0</f>
        <v>0</v>
      </c>
      <c r="I6" s="28" t="b">
        <f>COUNTIF('Data Entry'!$Q6,"*"&amp;I$1&amp;"*")&gt;0</f>
        <v>0</v>
      </c>
      <c r="J6" s="28" t="b">
        <f>COUNTIF('Data Entry'!$Q6,"*"&amp;J$1&amp;"*")&gt;0</f>
        <v>0</v>
      </c>
      <c r="K6" s="28" t="b">
        <f>COUNTIF('Data Entry'!$Q6,"*"&amp;K$1&amp;"*")&gt;0</f>
        <v>1</v>
      </c>
      <c r="L6" s="28" t="b">
        <f>COUNTIF('Data Entry'!$Q6,"*"&amp;L$1&amp;"*")&gt;0</f>
        <v>0</v>
      </c>
      <c r="M6" s="28" t="b">
        <f>COUNTIF('Data Entry'!$Q6,"*"&amp;M$1&amp;"*")&gt;0</f>
        <v>0</v>
      </c>
      <c r="N6" s="28" t="b">
        <f>COUNTIF('Data Entry'!$Q6,"*"&amp;N$1&amp;"*")&gt;0</f>
        <v>0</v>
      </c>
      <c r="O6" s="28" t="b">
        <f>COUNTIF('Data Entry'!$Q6,"*"&amp;O$1&amp;"*")&gt;0</f>
        <v>1</v>
      </c>
      <c r="P6" s="28" t="b">
        <f>COUNTIF('Data Entry'!$Q6,"*"&amp;P$1&amp;"*")&gt;0</f>
        <v>0</v>
      </c>
      <c r="Q6" s="28" t="b">
        <f>COUNTIF('Data Entry'!$Q6,"*"&amp;Q$1&amp;"*")&gt;0</f>
        <v>0</v>
      </c>
      <c r="R6" s="28" t="b">
        <f>COUNTIF('Data Entry'!$Q6,"*"&amp;R$1&amp;"*")&gt;0</f>
        <v>0</v>
      </c>
      <c r="S6" s="28" t="b">
        <f>COUNTIF('Data Entry'!$Q6,"*"&amp;S$1&amp;"*")&gt;0</f>
        <v>0</v>
      </c>
      <c r="T6" s="28" t="b">
        <f>COUNTIF('Data Entry'!$Q6,"*"&amp;T$1&amp;"*")&gt;0</f>
        <v>0</v>
      </c>
      <c r="U6" s="28" t="b">
        <f>COUNTIF('Data Entry'!$Q6,"*"&amp;U$1&amp;"*")&gt;0</f>
        <v>0</v>
      </c>
      <c r="V6" s="28" t="b">
        <f>COUNTIF('Data Entry'!$Q6,"*"&amp;V$1&amp;"*")&gt;0</f>
        <v>1</v>
      </c>
      <c r="W6" s="28" t="b">
        <f>COUNTIF('Data Entry'!$Q6,"*"&amp;W$1&amp;"*")&gt;0</f>
        <v>0</v>
      </c>
      <c r="X6" s="28" t="b">
        <f>COUNTIF('Data Entry'!$Q6,"*"&amp;X$1&amp;"*")&gt;0</f>
        <v>1</v>
      </c>
      <c r="Y6" s="28" t="b">
        <f>COUNTIF('Data Entry'!$Q6,"*"&amp;Y$1&amp;"*")&gt;0</f>
        <v>0</v>
      </c>
      <c r="Z6" s="28" t="b">
        <f>COUNTIF('Data Entry'!$Q6,"*"&amp;Z$1&amp;"*")&gt;0</f>
        <v>1</v>
      </c>
      <c r="AA6" s="28" t="b">
        <f>COUNTIF('Data Entry'!$Q6,"*"&amp;AA$1&amp;"*")&gt;0</f>
        <v>0</v>
      </c>
      <c r="AB6" s="28" t="b">
        <f>COUNTIF('Data Entry'!$Q6,"*"&amp;AB$1&amp;"*")&gt;0</f>
        <v>1</v>
      </c>
      <c r="AC6" s="28" t="b">
        <f>COUNTIF('Data Entry'!$Q6,"*"&amp;AC$1&amp;"*")&gt;0</f>
        <v>0</v>
      </c>
      <c r="AD6" s="28" t="b">
        <f>COUNTIF('Data Entry'!$Q6,"*"&amp;AD$1&amp;"*")&gt;0</f>
        <v>0</v>
      </c>
      <c r="AE6" s="28" t="b">
        <f>COUNTIF('Data Entry'!$Q6,"*"&amp;AE$1&amp;"*")&gt;0</f>
        <v>0</v>
      </c>
      <c r="AF6" s="28" t="b">
        <f>COUNTIF('Data Entry'!$Q6,"*"&amp;AF$1&amp;"*")&gt;0</f>
        <v>0</v>
      </c>
      <c r="AG6" s="28" t="b">
        <f>COUNTIF('Data Entry'!$Q6,"*"&amp;AG$1&amp;"*")&gt;0</f>
        <v>0</v>
      </c>
      <c r="AH6" s="28" t="b">
        <f>COUNTIF('Data Entry'!$Q6,"*"&amp;AH$1&amp;"*")&gt;0</f>
        <v>0</v>
      </c>
      <c r="AI6" s="28" t="b">
        <f>COUNTIF('Data Entry'!$Q6,"*"&amp;AI$1&amp;"*")&gt;0</f>
        <v>0</v>
      </c>
      <c r="AJ6" s="28" t="b">
        <f>COUNTIF('Data Entry'!$Q6,"*"&amp;AJ$1&amp;"*")&gt;0</f>
        <v>0</v>
      </c>
      <c r="AK6" s="28" t="b">
        <f>COUNTIF('Data Entry'!$Q6,"*"&amp;AK$1&amp;"*")&gt;0</f>
        <v>0</v>
      </c>
      <c r="AL6" s="28" t="b">
        <f>COUNTIF('Data Entry'!$Q6,"*"&amp;AL$1&amp;"*")&gt;0</f>
        <v>0</v>
      </c>
      <c r="AM6" s="28" t="b">
        <f>COUNTIF('Data Entry'!$Q6,"*"&amp;AM$1&amp;"*")&gt;0</f>
        <v>0</v>
      </c>
      <c r="AN6" s="28" t="b">
        <f>COUNTIF('Data Entry'!$Q6,"*"&amp;AN$1&amp;"*")&gt;0</f>
        <v>0</v>
      </c>
      <c r="AO6" s="28" t="b">
        <f>COUNTIF('Data Entry'!$Q6,"*"&amp;AO$1&amp;"*")&gt;0</f>
        <v>0</v>
      </c>
      <c r="AP6" s="28" t="b">
        <f>COUNTIF('Data Entry'!$Q6,"*"&amp;AP$1&amp;"*")&gt;0</f>
        <v>0</v>
      </c>
      <c r="AQ6" s="28" t="b">
        <f>COUNTIF('Data Entry'!$Q6,"*"&amp;AQ$1&amp;"*")&gt;0</f>
        <v>0</v>
      </c>
      <c r="AR6" s="28" t="b">
        <f>COUNTIF('Data Entry'!$Q6,"*"&amp;AR$1&amp;"*")&gt;0</f>
        <v>0</v>
      </c>
      <c r="AS6" s="28" t="b">
        <f>COUNTIF('Data Entry'!$Q6,"*"&amp;AS$1&amp;"*")&gt;0</f>
        <v>0</v>
      </c>
      <c r="AT6" s="28" t="b">
        <f>COUNTIF('Data Entry'!$Q6,"*"&amp;AT$1&amp;"*")&gt;0</f>
        <v>0</v>
      </c>
      <c r="AU6" s="35">
        <f t="shared" si="0"/>
        <v>1</v>
      </c>
      <c r="AV6" s="35">
        <f t="shared" si="1"/>
        <v>1</v>
      </c>
      <c r="AW6" s="35">
        <f t="shared" si="2"/>
        <v>1</v>
      </c>
      <c r="AX6" s="35">
        <f t="shared" si="3"/>
        <v>1</v>
      </c>
      <c r="AY6" s="35">
        <f t="shared" si="4"/>
        <v>0</v>
      </c>
      <c r="AZ6" s="35">
        <f t="shared" si="5"/>
        <v>1</v>
      </c>
      <c r="BA6" s="35">
        <f t="shared" si="6"/>
        <v>1</v>
      </c>
      <c r="BB6" s="35">
        <f t="shared" si="7"/>
        <v>0</v>
      </c>
      <c r="BC6" s="35">
        <f t="shared" si="8"/>
        <v>0</v>
      </c>
      <c r="BD6" s="35">
        <f t="shared" si="9"/>
        <v>0</v>
      </c>
    </row>
    <row r="7" spans="1:56" ht="15.75" customHeight="1">
      <c r="A7" s="28" t="str">
        <f>'Data Entry'!A7</f>
        <v>Chemistry 1302B</v>
      </c>
      <c r="B7" s="28" t="b">
        <f>COUNTIF('Data Entry'!$Q7,"*"&amp;B$1&amp;"*")&gt;0</f>
        <v>0</v>
      </c>
      <c r="C7" s="28" t="b">
        <f>COUNTIF('Data Entry'!$Q7,"*"&amp;C$1&amp;"*")&gt;0</f>
        <v>1</v>
      </c>
      <c r="D7" s="28" t="b">
        <f>COUNTIF('Data Entry'!$Q7,"*"&amp;D$1&amp;"*")&gt;0</f>
        <v>0</v>
      </c>
      <c r="E7" s="28" t="b">
        <f>COUNTIF('Data Entry'!$Q7,"*"&amp;E$1&amp;"*")&gt;0</f>
        <v>1</v>
      </c>
      <c r="F7" s="28" t="b">
        <f>COUNTIF('Data Entry'!$Q7,"*"&amp;F$1&amp;"*")&gt;0</f>
        <v>0</v>
      </c>
      <c r="G7" s="28" t="b">
        <f>COUNTIF('Data Entry'!$Q7,"*"&amp;G$1&amp;"*")&gt;0</f>
        <v>0</v>
      </c>
      <c r="H7" s="28" t="b">
        <f>COUNTIF('Data Entry'!$Q7,"*"&amp;H$1&amp;"*")&gt;0</f>
        <v>0</v>
      </c>
      <c r="I7" s="28" t="b">
        <f>COUNTIF('Data Entry'!$Q7,"*"&amp;I$1&amp;"*")&gt;0</f>
        <v>0</v>
      </c>
      <c r="J7" s="28" t="b">
        <f>COUNTIF('Data Entry'!$Q7,"*"&amp;J$1&amp;"*")&gt;0</f>
        <v>0</v>
      </c>
      <c r="K7" s="28" t="b">
        <f>COUNTIF('Data Entry'!$Q7,"*"&amp;K$1&amp;"*")&gt;0</f>
        <v>0</v>
      </c>
      <c r="L7" s="28" t="b">
        <f>COUNTIF('Data Entry'!$Q7,"*"&amp;L$1&amp;"*")&gt;0</f>
        <v>0</v>
      </c>
      <c r="M7" s="28" t="b">
        <f>COUNTIF('Data Entry'!$Q7,"*"&amp;M$1&amp;"*")&gt;0</f>
        <v>0</v>
      </c>
      <c r="N7" s="28" t="b">
        <f>COUNTIF('Data Entry'!$Q7,"*"&amp;N$1&amp;"*")&gt;0</f>
        <v>0</v>
      </c>
      <c r="O7" s="28" t="b">
        <f>COUNTIF('Data Entry'!$Q7,"*"&amp;O$1&amp;"*")&gt;0</f>
        <v>0</v>
      </c>
      <c r="P7" s="28" t="b">
        <f>COUNTIF('Data Entry'!$Q7,"*"&amp;P$1&amp;"*")&gt;0</f>
        <v>0</v>
      </c>
      <c r="Q7" s="28" t="b">
        <f>COUNTIF('Data Entry'!$Q7,"*"&amp;Q$1&amp;"*")&gt;0</f>
        <v>0</v>
      </c>
      <c r="R7" s="28" t="b">
        <f>COUNTIF('Data Entry'!$Q7,"*"&amp;R$1&amp;"*")&gt;0</f>
        <v>0</v>
      </c>
      <c r="S7" s="28" t="b">
        <f>COUNTIF('Data Entry'!$Q7,"*"&amp;S$1&amp;"*")&gt;0</f>
        <v>0</v>
      </c>
      <c r="T7" s="28" t="b">
        <f>COUNTIF('Data Entry'!$Q7,"*"&amp;T$1&amp;"*")&gt;0</f>
        <v>0</v>
      </c>
      <c r="U7" s="28" t="b">
        <f>COUNTIF('Data Entry'!$Q7,"*"&amp;U$1&amp;"*")&gt;0</f>
        <v>0</v>
      </c>
      <c r="V7" s="28" t="b">
        <f>COUNTIF('Data Entry'!$Q7,"*"&amp;V$1&amp;"*")&gt;0</f>
        <v>0</v>
      </c>
      <c r="W7" s="28" t="b">
        <f>COUNTIF('Data Entry'!$Q7,"*"&amp;W$1&amp;"*")&gt;0</f>
        <v>0</v>
      </c>
      <c r="X7" s="28" t="b">
        <f>COUNTIF('Data Entry'!$Q7,"*"&amp;X$1&amp;"*")&gt;0</f>
        <v>0</v>
      </c>
      <c r="Y7" s="28" t="b">
        <f>COUNTIF('Data Entry'!$Q7,"*"&amp;Y$1&amp;"*")&gt;0</f>
        <v>0</v>
      </c>
      <c r="Z7" s="28" t="b">
        <f>COUNTIF('Data Entry'!$Q7,"*"&amp;Z$1&amp;"*")&gt;0</f>
        <v>0</v>
      </c>
      <c r="AA7" s="28" t="b">
        <f>COUNTIF('Data Entry'!$Q7,"*"&amp;AA$1&amp;"*")&gt;0</f>
        <v>0</v>
      </c>
      <c r="AB7" s="28" t="b">
        <f>COUNTIF('Data Entry'!$Q7,"*"&amp;AB$1&amp;"*")&gt;0</f>
        <v>0</v>
      </c>
      <c r="AC7" s="28" t="b">
        <f>COUNTIF('Data Entry'!$Q7,"*"&amp;AC$1&amp;"*")&gt;0</f>
        <v>0</v>
      </c>
      <c r="AD7" s="28" t="b">
        <f>COUNTIF('Data Entry'!$Q7,"*"&amp;AD$1&amp;"*")&gt;0</f>
        <v>0</v>
      </c>
      <c r="AE7" s="28" t="b">
        <f>COUNTIF('Data Entry'!$Q7,"*"&amp;AE$1&amp;"*")&gt;0</f>
        <v>0</v>
      </c>
      <c r="AF7" s="28" t="b">
        <f>COUNTIF('Data Entry'!$Q7,"*"&amp;AF$1&amp;"*")&gt;0</f>
        <v>0</v>
      </c>
      <c r="AG7" s="28" t="b">
        <f>COUNTIF('Data Entry'!$Q7,"*"&amp;AG$1&amp;"*")&gt;0</f>
        <v>0</v>
      </c>
      <c r="AH7" s="28" t="b">
        <f>COUNTIF('Data Entry'!$Q7,"*"&amp;AH$1&amp;"*")&gt;0</f>
        <v>0</v>
      </c>
      <c r="AI7" s="28" t="b">
        <f>COUNTIF('Data Entry'!$Q7,"*"&amp;AI$1&amp;"*")&gt;0</f>
        <v>0</v>
      </c>
      <c r="AJ7" s="28" t="b">
        <f>COUNTIF('Data Entry'!$Q7,"*"&amp;AJ$1&amp;"*")&gt;0</f>
        <v>0</v>
      </c>
      <c r="AK7" s="28" t="b">
        <f>COUNTIF('Data Entry'!$Q7,"*"&amp;AK$1&amp;"*")&gt;0</f>
        <v>0</v>
      </c>
      <c r="AL7" s="28" t="b">
        <f>COUNTIF('Data Entry'!$Q7,"*"&amp;AL$1&amp;"*")&gt;0</f>
        <v>0</v>
      </c>
      <c r="AM7" s="28" t="b">
        <f>COUNTIF('Data Entry'!$Q7,"*"&amp;AM$1&amp;"*")&gt;0</f>
        <v>0</v>
      </c>
      <c r="AN7" s="28" t="b">
        <f>COUNTIF('Data Entry'!$Q7,"*"&amp;AN$1&amp;"*")&gt;0</f>
        <v>0</v>
      </c>
      <c r="AO7" s="28" t="b">
        <f>COUNTIF('Data Entry'!$Q7,"*"&amp;AO$1&amp;"*")&gt;0</f>
        <v>0</v>
      </c>
      <c r="AP7" s="28" t="b">
        <f>COUNTIF('Data Entry'!$Q7,"*"&amp;AP$1&amp;"*")&gt;0</f>
        <v>0</v>
      </c>
      <c r="AQ7" s="28" t="b">
        <f>COUNTIF('Data Entry'!$Q7,"*"&amp;AQ$1&amp;"*")&gt;0</f>
        <v>0</v>
      </c>
      <c r="AR7" s="28" t="b">
        <f>COUNTIF('Data Entry'!$Q7,"*"&amp;AR$1&amp;"*")&gt;0</f>
        <v>0</v>
      </c>
      <c r="AS7" s="28" t="b">
        <f>COUNTIF('Data Entry'!$Q7,"*"&amp;AS$1&amp;"*")&gt;0</f>
        <v>0</v>
      </c>
      <c r="AT7" s="28" t="b">
        <f>COUNTIF('Data Entry'!$Q7,"*"&amp;AT$1&amp;"*")&gt;0</f>
        <v>0</v>
      </c>
      <c r="AU7" s="35">
        <f t="shared" si="0"/>
        <v>1</v>
      </c>
      <c r="AV7" s="35">
        <f t="shared" si="1"/>
        <v>0</v>
      </c>
      <c r="AW7" s="35">
        <f t="shared" si="2"/>
        <v>0</v>
      </c>
      <c r="AX7" s="35">
        <f t="shared" si="3"/>
        <v>0</v>
      </c>
      <c r="AY7" s="35">
        <f t="shared" si="4"/>
        <v>0</v>
      </c>
      <c r="AZ7" s="35">
        <f t="shared" si="5"/>
        <v>0</v>
      </c>
      <c r="BA7" s="35">
        <f t="shared" si="6"/>
        <v>0</v>
      </c>
      <c r="BB7" s="35">
        <f t="shared" si="7"/>
        <v>0</v>
      </c>
      <c r="BC7" s="35">
        <f t="shared" si="8"/>
        <v>0</v>
      </c>
      <c r="BD7" s="35">
        <f t="shared" si="9"/>
        <v>0</v>
      </c>
    </row>
    <row r="8" spans="1:56" ht="15.75" customHeight="1">
      <c r="A8" s="28" t="str">
        <f>'Data Entry'!A8</f>
        <v>Physics 1028A/B</v>
      </c>
      <c r="B8" s="28" t="b">
        <f>COUNTIF('Data Entry'!$Q8,"*"&amp;B$1&amp;"*")&gt;0</f>
        <v>0</v>
      </c>
      <c r="C8" s="28" t="b">
        <f>COUNTIF('Data Entry'!$Q8,"*"&amp;C$1&amp;"*")&gt;0</f>
        <v>1</v>
      </c>
      <c r="D8" s="28" t="b">
        <f>COUNTIF('Data Entry'!$Q8,"*"&amp;D$1&amp;"*")&gt;0</f>
        <v>1</v>
      </c>
      <c r="E8" s="28" t="b">
        <f>COUNTIF('Data Entry'!$Q8,"*"&amp;E$1&amp;"*")&gt;0</f>
        <v>0</v>
      </c>
      <c r="F8" s="28" t="b">
        <f>COUNTIF('Data Entry'!$Q8,"*"&amp;F$1&amp;"*")&gt;0</f>
        <v>0</v>
      </c>
      <c r="G8" s="28" t="b">
        <f>COUNTIF('Data Entry'!$Q8,"*"&amp;G$1&amp;"*")&gt;0</f>
        <v>1</v>
      </c>
      <c r="H8" s="28" t="b">
        <f>COUNTIF('Data Entry'!$Q8,"*"&amp;H$1&amp;"*")&gt;0</f>
        <v>0</v>
      </c>
      <c r="I8" s="28" t="b">
        <f>COUNTIF('Data Entry'!$Q8,"*"&amp;I$1&amp;"*")&gt;0</f>
        <v>0</v>
      </c>
      <c r="J8" s="28" t="b">
        <f>COUNTIF('Data Entry'!$Q8,"*"&amp;J$1&amp;"*")&gt;0</f>
        <v>0</v>
      </c>
      <c r="K8" s="28" t="b">
        <f>COUNTIF('Data Entry'!$Q8,"*"&amp;K$1&amp;"*")&gt;0</f>
        <v>1</v>
      </c>
      <c r="L8" s="28" t="b">
        <f>COUNTIF('Data Entry'!$Q8,"*"&amp;L$1&amp;"*")&gt;0</f>
        <v>0</v>
      </c>
      <c r="M8" s="28" t="b">
        <f>COUNTIF('Data Entry'!$Q8,"*"&amp;M$1&amp;"*")&gt;0</f>
        <v>0</v>
      </c>
      <c r="N8" s="28" t="b">
        <f>COUNTIF('Data Entry'!$Q8,"*"&amp;N$1&amp;"*")&gt;0</f>
        <v>0</v>
      </c>
      <c r="O8" s="28" t="b">
        <f>COUNTIF('Data Entry'!$Q8,"*"&amp;O$1&amp;"*")&gt;0</f>
        <v>1</v>
      </c>
      <c r="P8" s="28" t="b">
        <f>COUNTIF('Data Entry'!$Q8,"*"&amp;P$1&amp;"*")&gt;0</f>
        <v>0</v>
      </c>
      <c r="Q8" s="28" t="b">
        <f>COUNTIF('Data Entry'!$Q8,"*"&amp;Q$1&amp;"*")&gt;0</f>
        <v>0</v>
      </c>
      <c r="R8" s="28" t="b">
        <f>COUNTIF('Data Entry'!$Q8,"*"&amp;R$1&amp;"*")&gt;0</f>
        <v>0</v>
      </c>
      <c r="S8" s="28" t="b">
        <f>COUNTIF('Data Entry'!$Q8,"*"&amp;S$1&amp;"*")&gt;0</f>
        <v>0</v>
      </c>
      <c r="T8" s="28" t="b">
        <f>COUNTIF('Data Entry'!$Q8,"*"&amp;T$1&amp;"*")&gt;0</f>
        <v>0</v>
      </c>
      <c r="U8" s="28" t="b">
        <f>COUNTIF('Data Entry'!$Q8,"*"&amp;U$1&amp;"*")&gt;0</f>
        <v>0</v>
      </c>
      <c r="V8" s="28" t="b">
        <f>COUNTIF('Data Entry'!$Q8,"*"&amp;V$1&amp;"*")&gt;0</f>
        <v>1</v>
      </c>
      <c r="W8" s="28" t="b">
        <f>COUNTIF('Data Entry'!$Q8,"*"&amp;W$1&amp;"*")&gt;0</f>
        <v>0</v>
      </c>
      <c r="X8" s="28" t="b">
        <f>COUNTIF('Data Entry'!$Q8,"*"&amp;X$1&amp;"*")&gt;0</f>
        <v>1</v>
      </c>
      <c r="Y8" s="28" t="b">
        <f>COUNTIF('Data Entry'!$Q8,"*"&amp;Y$1&amp;"*")&gt;0</f>
        <v>0</v>
      </c>
      <c r="Z8" s="28" t="b">
        <f>COUNTIF('Data Entry'!$Q8,"*"&amp;Z$1&amp;"*")&gt;0</f>
        <v>1</v>
      </c>
      <c r="AA8" s="28" t="b">
        <f>COUNTIF('Data Entry'!$Q8,"*"&amp;AA$1&amp;"*")&gt;0</f>
        <v>0</v>
      </c>
      <c r="AB8" s="28" t="b">
        <f>COUNTIF('Data Entry'!$Q8,"*"&amp;AB$1&amp;"*")&gt;0</f>
        <v>1</v>
      </c>
      <c r="AC8" s="28" t="b">
        <f>COUNTIF('Data Entry'!$Q8,"*"&amp;AC$1&amp;"*")&gt;0</f>
        <v>0</v>
      </c>
      <c r="AD8" s="28" t="b">
        <f>COUNTIF('Data Entry'!$Q8,"*"&amp;AD$1&amp;"*")&gt;0</f>
        <v>0</v>
      </c>
      <c r="AE8" s="28" t="b">
        <f>COUNTIF('Data Entry'!$Q8,"*"&amp;AE$1&amp;"*")&gt;0</f>
        <v>0</v>
      </c>
      <c r="AF8" s="28" t="b">
        <f>COUNTIF('Data Entry'!$Q8,"*"&amp;AF$1&amp;"*")&gt;0</f>
        <v>0</v>
      </c>
      <c r="AG8" s="28" t="b">
        <f>COUNTIF('Data Entry'!$Q8,"*"&amp;AG$1&amp;"*")&gt;0</f>
        <v>0</v>
      </c>
      <c r="AH8" s="28" t="b">
        <f>COUNTIF('Data Entry'!$Q8,"*"&amp;AH$1&amp;"*")&gt;0</f>
        <v>0</v>
      </c>
      <c r="AI8" s="28" t="b">
        <f>COUNTIF('Data Entry'!$Q8,"*"&amp;AI$1&amp;"*")&gt;0</f>
        <v>0</v>
      </c>
      <c r="AJ8" s="28" t="b">
        <f>COUNTIF('Data Entry'!$Q8,"*"&amp;AJ$1&amp;"*")&gt;0</f>
        <v>0</v>
      </c>
      <c r="AK8" s="28" t="b">
        <f>COUNTIF('Data Entry'!$Q8,"*"&amp;AK$1&amp;"*")&gt;0</f>
        <v>0</v>
      </c>
      <c r="AL8" s="28" t="b">
        <f>COUNTIF('Data Entry'!$Q8,"*"&amp;AL$1&amp;"*")&gt;0</f>
        <v>0</v>
      </c>
      <c r="AM8" s="28" t="b">
        <f>COUNTIF('Data Entry'!$Q8,"*"&amp;AM$1&amp;"*")&gt;0</f>
        <v>0</v>
      </c>
      <c r="AN8" s="28" t="b">
        <f>COUNTIF('Data Entry'!$Q8,"*"&amp;AN$1&amp;"*")&gt;0</f>
        <v>0</v>
      </c>
      <c r="AO8" s="28" t="b">
        <f>COUNTIF('Data Entry'!$Q8,"*"&amp;AO$1&amp;"*")&gt;0</f>
        <v>0</v>
      </c>
      <c r="AP8" s="28" t="b">
        <f>COUNTIF('Data Entry'!$Q8,"*"&amp;AP$1&amp;"*")&gt;0</f>
        <v>0</v>
      </c>
      <c r="AQ8" s="28" t="b">
        <f>COUNTIF('Data Entry'!$Q8,"*"&amp;AQ$1&amp;"*")&gt;0</f>
        <v>0</v>
      </c>
      <c r="AR8" s="28" t="b">
        <f>COUNTIF('Data Entry'!$Q8,"*"&amp;AR$1&amp;"*")&gt;0</f>
        <v>0</v>
      </c>
      <c r="AS8" s="28" t="b">
        <f>COUNTIF('Data Entry'!$Q8,"*"&amp;AS$1&amp;"*")&gt;0</f>
        <v>0</v>
      </c>
      <c r="AT8" s="28" t="b">
        <f>COUNTIF('Data Entry'!$Q8,"*"&amp;AT$1&amp;"*")&gt;0</f>
        <v>0</v>
      </c>
      <c r="AU8" s="35">
        <f t="shared" si="0"/>
        <v>1</v>
      </c>
      <c r="AV8" s="35">
        <f t="shared" si="1"/>
        <v>1</v>
      </c>
      <c r="AW8" s="35">
        <f t="shared" si="2"/>
        <v>1</v>
      </c>
      <c r="AX8" s="35">
        <f t="shared" si="3"/>
        <v>1</v>
      </c>
      <c r="AY8" s="35">
        <f t="shared" si="4"/>
        <v>0</v>
      </c>
      <c r="AZ8" s="35">
        <f t="shared" si="5"/>
        <v>1</v>
      </c>
      <c r="BA8" s="35">
        <f t="shared" si="6"/>
        <v>1</v>
      </c>
      <c r="BB8" s="35">
        <f t="shared" si="7"/>
        <v>0</v>
      </c>
      <c r="BC8" s="35">
        <f t="shared" si="8"/>
        <v>0</v>
      </c>
      <c r="BD8" s="35">
        <f t="shared" si="9"/>
        <v>0</v>
      </c>
    </row>
    <row r="9" spans="1:56" ht="15.75" customHeight="1">
      <c r="A9" s="28" t="str">
        <f>'Data Entry'!A9</f>
        <v>Mathematics 1225F/G</v>
      </c>
      <c r="B9" s="28" t="b">
        <f>COUNTIF('Data Entry'!$Q9,"*"&amp;B$1&amp;"*")&gt;0</f>
        <v>0</v>
      </c>
      <c r="C9" s="28" t="b">
        <f>COUNTIF('Data Entry'!$Q9,"*"&amp;C$1&amp;"*")&gt;0</f>
        <v>1</v>
      </c>
      <c r="D9" s="28" t="b">
        <f>COUNTIF('Data Entry'!$Q9,"*"&amp;D$1&amp;"*")&gt;0</f>
        <v>1</v>
      </c>
      <c r="E9" s="28" t="b">
        <f>COUNTIF('Data Entry'!$Q9,"*"&amp;E$1&amp;"*")&gt;0</f>
        <v>1</v>
      </c>
      <c r="F9" s="28" t="b">
        <f>COUNTIF('Data Entry'!$Q9,"*"&amp;F$1&amp;"*")&gt;0</f>
        <v>1</v>
      </c>
      <c r="G9" s="28" t="b">
        <f>COUNTIF('Data Entry'!$Q9,"*"&amp;G$1&amp;"*")&gt;0</f>
        <v>1</v>
      </c>
      <c r="H9" s="28" t="b">
        <f>COUNTIF('Data Entry'!$Q9,"*"&amp;H$1&amp;"*")&gt;0</f>
        <v>0</v>
      </c>
      <c r="I9" s="28" t="b">
        <f>COUNTIF('Data Entry'!$Q9,"*"&amp;I$1&amp;"*")&gt;0</f>
        <v>0</v>
      </c>
      <c r="J9" s="28" t="b">
        <f>COUNTIF('Data Entry'!$Q9,"*"&amp;J$1&amp;"*")&gt;0</f>
        <v>0</v>
      </c>
      <c r="K9" s="28" t="b">
        <f>COUNTIF('Data Entry'!$Q9,"*"&amp;K$1&amp;"*")&gt;0</f>
        <v>1</v>
      </c>
      <c r="L9" s="28" t="b">
        <f>COUNTIF('Data Entry'!$Q9,"*"&amp;L$1&amp;"*")&gt;0</f>
        <v>0</v>
      </c>
      <c r="M9" s="28" t="b">
        <f>COUNTIF('Data Entry'!$Q9,"*"&amp;M$1&amp;"*")&gt;0</f>
        <v>0</v>
      </c>
      <c r="N9" s="28" t="b">
        <f>COUNTIF('Data Entry'!$Q9,"*"&amp;N$1&amp;"*")&gt;0</f>
        <v>0</v>
      </c>
      <c r="O9" s="28" t="b">
        <f>COUNTIF('Data Entry'!$Q9,"*"&amp;O$1&amp;"*")&gt;0</f>
        <v>0</v>
      </c>
      <c r="P9" s="28" t="b">
        <f>COUNTIF('Data Entry'!$Q9,"*"&amp;P$1&amp;"*")&gt;0</f>
        <v>0</v>
      </c>
      <c r="Q9" s="28" t="b">
        <f>COUNTIF('Data Entry'!$Q9,"*"&amp;Q$1&amp;"*")&gt;0</f>
        <v>0</v>
      </c>
      <c r="R9" s="28" t="b">
        <f>COUNTIF('Data Entry'!$Q9,"*"&amp;R$1&amp;"*")&gt;0</f>
        <v>0</v>
      </c>
      <c r="S9" s="28" t="b">
        <f>COUNTIF('Data Entry'!$Q9,"*"&amp;S$1&amp;"*")&gt;0</f>
        <v>0</v>
      </c>
      <c r="T9" s="28" t="b">
        <f>COUNTIF('Data Entry'!$Q9,"*"&amp;T$1&amp;"*")&gt;0</f>
        <v>0</v>
      </c>
      <c r="U9" s="28" t="b">
        <f>COUNTIF('Data Entry'!$Q9,"*"&amp;U$1&amp;"*")&gt;0</f>
        <v>0</v>
      </c>
      <c r="V9" s="28" t="b">
        <f>COUNTIF('Data Entry'!$Q9,"*"&amp;V$1&amp;"*")&gt;0</f>
        <v>0</v>
      </c>
      <c r="W9" s="28" t="b">
        <f>COUNTIF('Data Entry'!$Q9,"*"&amp;W$1&amp;"*")&gt;0</f>
        <v>0</v>
      </c>
      <c r="X9" s="28" t="b">
        <f>COUNTIF('Data Entry'!$Q9,"*"&amp;X$1&amp;"*")&gt;0</f>
        <v>0</v>
      </c>
      <c r="Y9" s="28" t="b">
        <f>COUNTIF('Data Entry'!$Q9,"*"&amp;Y$1&amp;"*")&gt;0</f>
        <v>0</v>
      </c>
      <c r="Z9" s="28" t="b">
        <f>COUNTIF('Data Entry'!$Q9,"*"&amp;Z$1&amp;"*")&gt;0</f>
        <v>0</v>
      </c>
      <c r="AA9" s="28" t="b">
        <f>COUNTIF('Data Entry'!$Q9,"*"&amp;AA$1&amp;"*")&gt;0</f>
        <v>0</v>
      </c>
      <c r="AB9" s="28" t="b">
        <f>COUNTIF('Data Entry'!$Q9,"*"&amp;AB$1&amp;"*")&gt;0</f>
        <v>0</v>
      </c>
      <c r="AC9" s="28" t="b">
        <f>COUNTIF('Data Entry'!$Q9,"*"&amp;AC$1&amp;"*")&gt;0</f>
        <v>0</v>
      </c>
      <c r="AD9" s="28" t="b">
        <f>COUNTIF('Data Entry'!$Q9,"*"&amp;AD$1&amp;"*")&gt;0</f>
        <v>0</v>
      </c>
      <c r="AE9" s="28" t="b">
        <f>COUNTIF('Data Entry'!$Q9,"*"&amp;AE$1&amp;"*")&gt;0</f>
        <v>0</v>
      </c>
      <c r="AF9" s="28" t="b">
        <f>COUNTIF('Data Entry'!$Q9,"*"&amp;AF$1&amp;"*")&gt;0</f>
        <v>0</v>
      </c>
      <c r="AG9" s="28" t="b">
        <f>COUNTIF('Data Entry'!$Q9,"*"&amp;AG$1&amp;"*")&gt;0</f>
        <v>0</v>
      </c>
      <c r="AH9" s="28" t="b">
        <f>COUNTIF('Data Entry'!$Q9,"*"&amp;AH$1&amp;"*")&gt;0</f>
        <v>0</v>
      </c>
      <c r="AI9" s="28" t="b">
        <f>COUNTIF('Data Entry'!$Q9,"*"&amp;AI$1&amp;"*")&gt;0</f>
        <v>0</v>
      </c>
      <c r="AJ9" s="28" t="b">
        <f>COUNTIF('Data Entry'!$Q9,"*"&amp;AJ$1&amp;"*")&gt;0</f>
        <v>0</v>
      </c>
      <c r="AK9" s="28" t="b">
        <f>COUNTIF('Data Entry'!$Q9,"*"&amp;AK$1&amp;"*")&gt;0</f>
        <v>0</v>
      </c>
      <c r="AL9" s="28" t="b">
        <f>COUNTIF('Data Entry'!$Q9,"*"&amp;AL$1&amp;"*")&gt;0</f>
        <v>0</v>
      </c>
      <c r="AM9" s="28" t="b">
        <f>COUNTIF('Data Entry'!$Q9,"*"&amp;AM$1&amp;"*")&gt;0</f>
        <v>0</v>
      </c>
      <c r="AN9" s="28" t="b">
        <f>COUNTIF('Data Entry'!$Q9,"*"&amp;AN$1&amp;"*")&gt;0</f>
        <v>0</v>
      </c>
      <c r="AO9" s="28" t="b">
        <f>COUNTIF('Data Entry'!$Q9,"*"&amp;AO$1&amp;"*")&gt;0</f>
        <v>0</v>
      </c>
      <c r="AP9" s="28" t="b">
        <f>COUNTIF('Data Entry'!$Q9,"*"&amp;AP$1&amp;"*")&gt;0</f>
        <v>0</v>
      </c>
      <c r="AQ9" s="28" t="b">
        <f>COUNTIF('Data Entry'!$Q9,"*"&amp;AQ$1&amp;"*")&gt;0</f>
        <v>0</v>
      </c>
      <c r="AR9" s="28" t="b">
        <f>COUNTIF('Data Entry'!$Q9,"*"&amp;AR$1&amp;"*")&gt;0</f>
        <v>0</v>
      </c>
      <c r="AS9" s="28" t="b">
        <f>COUNTIF('Data Entry'!$Q9,"*"&amp;AS$1&amp;"*")&gt;0</f>
        <v>0</v>
      </c>
      <c r="AT9" s="28" t="b">
        <f>COUNTIF('Data Entry'!$Q9,"*"&amp;AT$1&amp;"*")&gt;0</f>
        <v>0</v>
      </c>
      <c r="AU9" s="35">
        <f t="shared" si="0"/>
        <v>1</v>
      </c>
      <c r="AV9" s="35">
        <f t="shared" si="1"/>
        <v>1</v>
      </c>
      <c r="AW9" s="35">
        <f t="shared" si="2"/>
        <v>1</v>
      </c>
      <c r="AX9" s="35">
        <f t="shared" si="3"/>
        <v>0</v>
      </c>
      <c r="AY9" s="35">
        <f t="shared" si="4"/>
        <v>0</v>
      </c>
      <c r="AZ9" s="35">
        <f t="shared" si="5"/>
        <v>0</v>
      </c>
      <c r="BA9" s="35">
        <f t="shared" si="6"/>
        <v>0</v>
      </c>
      <c r="BB9" s="35">
        <f t="shared" si="7"/>
        <v>0</v>
      </c>
      <c r="BC9" s="35">
        <f t="shared" si="8"/>
        <v>0</v>
      </c>
      <c r="BD9" s="35">
        <f t="shared" si="9"/>
        <v>0</v>
      </c>
    </row>
    <row r="10" spans="1:56" ht="15.75" customHeight="1">
      <c r="A10" s="28" t="str">
        <f>'Data Entry'!A10</f>
        <v>Biology 2220A/B</v>
      </c>
      <c r="B10" s="28" t="b">
        <f>COUNTIF('Data Entry'!$Q10,"*"&amp;B$1&amp;"*")&gt;0</f>
        <v>0</v>
      </c>
      <c r="C10" s="28" t="b">
        <f>COUNTIF('Data Entry'!$Q10,"*"&amp;C$1&amp;"*")&gt;0</f>
        <v>0</v>
      </c>
      <c r="D10" s="28" t="b">
        <f>COUNTIF('Data Entry'!$Q10,"*"&amp;D$1&amp;"*")&gt;0</f>
        <v>1</v>
      </c>
      <c r="E10" s="28" t="b">
        <f>COUNTIF('Data Entry'!$Q10,"*"&amp;E$1&amp;"*")&gt;0</f>
        <v>1</v>
      </c>
      <c r="F10" s="28" t="b">
        <f>COUNTIF('Data Entry'!$Q10,"*"&amp;F$1&amp;"*")&gt;0</f>
        <v>1</v>
      </c>
      <c r="G10" s="28" t="b">
        <f>COUNTIF('Data Entry'!$Q10,"*"&amp;G$1&amp;"*")&gt;0</f>
        <v>0</v>
      </c>
      <c r="H10" s="28" t="b">
        <f>COUNTIF('Data Entry'!$Q10,"*"&amp;H$1&amp;"*")&gt;0</f>
        <v>0</v>
      </c>
      <c r="I10" s="28" t="b">
        <f>COUNTIF('Data Entry'!$Q10,"*"&amp;I$1&amp;"*")&gt;0</f>
        <v>1</v>
      </c>
      <c r="J10" s="28" t="b">
        <f>COUNTIF('Data Entry'!$Q10,"*"&amp;J$1&amp;"*")&gt;0</f>
        <v>0</v>
      </c>
      <c r="K10" s="28" t="b">
        <f>COUNTIF('Data Entry'!$Q10,"*"&amp;K$1&amp;"*")&gt;0</f>
        <v>0</v>
      </c>
      <c r="L10" s="28" t="b">
        <f>COUNTIF('Data Entry'!$Q10,"*"&amp;L$1&amp;"*")&gt;0</f>
        <v>0</v>
      </c>
      <c r="M10" s="28" t="b">
        <f>COUNTIF('Data Entry'!$Q10,"*"&amp;M$1&amp;"*")&gt;0</f>
        <v>1</v>
      </c>
      <c r="N10" s="28" t="b">
        <f>COUNTIF('Data Entry'!$Q10,"*"&amp;N$1&amp;"*")&gt;0</f>
        <v>0</v>
      </c>
      <c r="O10" s="28" t="b">
        <f>COUNTIF('Data Entry'!$Q10,"*"&amp;O$1&amp;"*")&gt;0</f>
        <v>1</v>
      </c>
      <c r="P10" s="28" t="b">
        <f>COUNTIF('Data Entry'!$Q10,"*"&amp;P$1&amp;"*")&gt;0</f>
        <v>0</v>
      </c>
      <c r="Q10" s="28" t="b">
        <f>COUNTIF('Data Entry'!$Q10,"*"&amp;Q$1&amp;"*")&gt;0</f>
        <v>0</v>
      </c>
      <c r="R10" s="28" t="b">
        <f>COUNTIF('Data Entry'!$Q10,"*"&amp;R$1&amp;"*")&gt;0</f>
        <v>0</v>
      </c>
      <c r="S10" s="28" t="b">
        <f>COUNTIF('Data Entry'!$Q10,"*"&amp;S$1&amp;"*")&gt;0</f>
        <v>0</v>
      </c>
      <c r="T10" s="28" t="b">
        <f>COUNTIF('Data Entry'!$Q10,"*"&amp;T$1&amp;"*")&gt;0</f>
        <v>0</v>
      </c>
      <c r="U10" s="28" t="b">
        <f>COUNTIF('Data Entry'!$Q10,"*"&amp;U$1&amp;"*")&gt;0</f>
        <v>0</v>
      </c>
      <c r="V10" s="28" t="b">
        <f>COUNTIF('Data Entry'!$Q10,"*"&amp;V$1&amp;"*")&gt;0</f>
        <v>0</v>
      </c>
      <c r="W10" s="28" t="b">
        <f>COUNTIF('Data Entry'!$Q10,"*"&amp;W$1&amp;"*")&gt;0</f>
        <v>0</v>
      </c>
      <c r="X10" s="28" t="b">
        <f>COUNTIF('Data Entry'!$Q10,"*"&amp;X$1&amp;"*")&gt;0</f>
        <v>0</v>
      </c>
      <c r="Y10" s="28" t="b">
        <f>COUNTIF('Data Entry'!$Q10,"*"&amp;Y$1&amp;"*")&gt;0</f>
        <v>0</v>
      </c>
      <c r="Z10" s="28" t="b">
        <f>COUNTIF('Data Entry'!$Q10,"*"&amp;Z$1&amp;"*")&gt;0</f>
        <v>0</v>
      </c>
      <c r="AA10" s="28" t="b">
        <f>COUNTIF('Data Entry'!$Q10,"*"&amp;AA$1&amp;"*")&gt;0</f>
        <v>0</v>
      </c>
      <c r="AB10" s="28" t="b">
        <f>COUNTIF('Data Entry'!$Q10,"*"&amp;AB$1&amp;"*")&gt;0</f>
        <v>0</v>
      </c>
      <c r="AC10" s="28" t="b">
        <f>COUNTIF('Data Entry'!$Q10,"*"&amp;AC$1&amp;"*")&gt;0</f>
        <v>0</v>
      </c>
      <c r="AD10" s="28" t="b">
        <f>COUNTIF('Data Entry'!$Q10,"*"&amp;AD$1&amp;"*")&gt;0</f>
        <v>0</v>
      </c>
      <c r="AE10" s="28" t="b">
        <f>COUNTIF('Data Entry'!$Q10,"*"&amp;AE$1&amp;"*")&gt;0</f>
        <v>0</v>
      </c>
      <c r="AF10" s="28" t="b">
        <f>COUNTIF('Data Entry'!$Q10,"*"&amp;AF$1&amp;"*")&gt;0</f>
        <v>0</v>
      </c>
      <c r="AG10" s="28" t="b">
        <f>COUNTIF('Data Entry'!$Q10,"*"&amp;AG$1&amp;"*")&gt;0</f>
        <v>0</v>
      </c>
      <c r="AH10" s="28" t="b">
        <f>COUNTIF('Data Entry'!$Q10,"*"&amp;AH$1&amp;"*")&gt;0</f>
        <v>0</v>
      </c>
      <c r="AI10" s="28" t="b">
        <f>COUNTIF('Data Entry'!$Q10,"*"&amp;AI$1&amp;"*")&gt;0</f>
        <v>0</v>
      </c>
      <c r="AJ10" s="28" t="b">
        <f>COUNTIF('Data Entry'!$Q10,"*"&amp;AJ$1&amp;"*")&gt;0</f>
        <v>0</v>
      </c>
      <c r="AK10" s="28" t="b">
        <f>COUNTIF('Data Entry'!$Q10,"*"&amp;AK$1&amp;"*")&gt;0</f>
        <v>0</v>
      </c>
      <c r="AL10" s="28" t="b">
        <f>COUNTIF('Data Entry'!$Q10,"*"&amp;AL$1&amp;"*")&gt;0</f>
        <v>0</v>
      </c>
      <c r="AM10" s="28" t="b">
        <f>COUNTIF('Data Entry'!$Q10,"*"&amp;AM$1&amp;"*")&gt;0</f>
        <v>0</v>
      </c>
      <c r="AN10" s="28" t="b">
        <f>COUNTIF('Data Entry'!$Q10,"*"&amp;AN$1&amp;"*")&gt;0</f>
        <v>0</v>
      </c>
      <c r="AO10" s="28" t="b">
        <f>COUNTIF('Data Entry'!$Q10,"*"&amp;AO$1&amp;"*")&gt;0</f>
        <v>0</v>
      </c>
      <c r="AP10" s="28" t="b">
        <f>COUNTIF('Data Entry'!$Q10,"*"&amp;AP$1&amp;"*")&gt;0</f>
        <v>0</v>
      </c>
      <c r="AQ10" s="28" t="b">
        <f>COUNTIF('Data Entry'!$Q10,"*"&amp;AQ$1&amp;"*")&gt;0</f>
        <v>0</v>
      </c>
      <c r="AR10" s="28" t="b">
        <f>COUNTIF('Data Entry'!$Q10,"*"&amp;AR$1&amp;"*")&gt;0</f>
        <v>0</v>
      </c>
      <c r="AS10" s="28" t="b">
        <f>COUNTIF('Data Entry'!$Q10,"*"&amp;AS$1&amp;"*")&gt;0</f>
        <v>0</v>
      </c>
      <c r="AT10" s="28" t="b">
        <f>COUNTIF('Data Entry'!$Q10,"*"&amp;AT$1&amp;"*")&gt;0</f>
        <v>0</v>
      </c>
      <c r="AU10" s="35">
        <f t="shared" si="0"/>
        <v>1</v>
      </c>
      <c r="AV10" s="35">
        <f t="shared" si="1"/>
        <v>1</v>
      </c>
      <c r="AW10" s="35">
        <f t="shared" si="2"/>
        <v>1</v>
      </c>
      <c r="AX10" s="35">
        <f t="shared" si="3"/>
        <v>1</v>
      </c>
      <c r="AY10" s="35">
        <f t="shared" si="4"/>
        <v>0</v>
      </c>
      <c r="AZ10" s="35">
        <f t="shared" si="5"/>
        <v>0</v>
      </c>
      <c r="BA10" s="35">
        <f t="shared" si="6"/>
        <v>0</v>
      </c>
      <c r="BB10" s="35">
        <f t="shared" si="7"/>
        <v>0</v>
      </c>
      <c r="BC10" s="35">
        <f t="shared" si="8"/>
        <v>0</v>
      </c>
      <c r="BD10" s="35">
        <f t="shared" si="9"/>
        <v>0</v>
      </c>
    </row>
    <row r="11" spans="1:56" ht="15.75" customHeight="1">
      <c r="A11" s="28" t="str">
        <f>'Data Entry'!A11</f>
        <v>Agricultural Sciences 2290A</v>
      </c>
      <c r="B11" s="28" t="b">
        <f>COUNTIF('Data Entry'!$Q11,"*"&amp;B$1&amp;"*")&gt;0</f>
        <v>0</v>
      </c>
      <c r="C11" s="28" t="b">
        <f>COUNTIF('Data Entry'!$Q11,"*"&amp;C$1&amp;"*")&gt;0</f>
        <v>1</v>
      </c>
      <c r="D11" s="28" t="b">
        <f>COUNTIF('Data Entry'!$Q11,"*"&amp;D$1&amp;"*")&gt;0</f>
        <v>1</v>
      </c>
      <c r="E11" s="28" t="b">
        <f>COUNTIF('Data Entry'!$Q11,"*"&amp;E$1&amp;"*")&gt;0</f>
        <v>1</v>
      </c>
      <c r="F11" s="28" t="b">
        <f>COUNTIF('Data Entry'!$Q11,"*"&amp;F$1&amp;"*")&gt;0</f>
        <v>0</v>
      </c>
      <c r="G11" s="28" t="b">
        <f>COUNTIF('Data Entry'!$Q11,"*"&amp;G$1&amp;"*")&gt;0</f>
        <v>0</v>
      </c>
      <c r="H11" s="28" t="b">
        <f>COUNTIF('Data Entry'!$Q11,"*"&amp;H$1&amp;"*")&gt;0</f>
        <v>1</v>
      </c>
      <c r="I11" s="28" t="b">
        <f>COUNTIF('Data Entry'!$Q11,"*"&amp;I$1&amp;"*")&gt;0</f>
        <v>1</v>
      </c>
      <c r="J11" s="28" t="b">
        <f>COUNTIF('Data Entry'!$Q11,"*"&amp;J$1&amp;"*")&gt;0</f>
        <v>0</v>
      </c>
      <c r="K11" s="28" t="b">
        <f>COUNTIF('Data Entry'!$Q11,"*"&amp;K$1&amp;"*")&gt;0</f>
        <v>0</v>
      </c>
      <c r="L11" s="28" t="b">
        <f>COUNTIF('Data Entry'!$Q11,"*"&amp;L$1&amp;"*")&gt;0</f>
        <v>0</v>
      </c>
      <c r="M11" s="28" t="b">
        <f>COUNTIF('Data Entry'!$Q11,"*"&amp;M$1&amp;"*")&gt;0</f>
        <v>0</v>
      </c>
      <c r="N11" s="28" t="b">
        <f>COUNTIF('Data Entry'!$Q11,"*"&amp;N$1&amp;"*")&gt;0</f>
        <v>0</v>
      </c>
      <c r="O11" s="28" t="b">
        <f>COUNTIF('Data Entry'!$Q11,"*"&amp;O$1&amp;"*")&gt;0</f>
        <v>0</v>
      </c>
      <c r="P11" s="28" t="b">
        <f>COUNTIF('Data Entry'!$Q11,"*"&amp;P$1&amp;"*")&gt;0</f>
        <v>0</v>
      </c>
      <c r="Q11" s="28" t="b">
        <f>COUNTIF('Data Entry'!$Q11,"*"&amp;Q$1&amp;"*")&gt;0</f>
        <v>0</v>
      </c>
      <c r="R11" s="28" t="b">
        <f>COUNTIF('Data Entry'!$Q11,"*"&amp;R$1&amp;"*")&gt;0</f>
        <v>0</v>
      </c>
      <c r="S11" s="28" t="b">
        <f>COUNTIF('Data Entry'!$Q11,"*"&amp;S$1&amp;"*")&gt;0</f>
        <v>0</v>
      </c>
      <c r="T11" s="28" t="b">
        <f>COUNTIF('Data Entry'!$Q11,"*"&amp;T$1&amp;"*")&gt;0</f>
        <v>1</v>
      </c>
      <c r="U11" s="28" t="b">
        <f>COUNTIF('Data Entry'!$Q11,"*"&amp;U$1&amp;"*")&gt;0</f>
        <v>1</v>
      </c>
      <c r="V11" s="28" t="b">
        <f>COUNTIF('Data Entry'!$Q11,"*"&amp;V$1&amp;"*")&gt;0</f>
        <v>0</v>
      </c>
      <c r="W11" s="28" t="b">
        <f>COUNTIF('Data Entry'!$Q11,"*"&amp;W$1&amp;"*")&gt;0</f>
        <v>0</v>
      </c>
      <c r="X11" s="28" t="b">
        <f>COUNTIF('Data Entry'!$Q11,"*"&amp;X$1&amp;"*")&gt;0</f>
        <v>1</v>
      </c>
      <c r="Y11" s="28" t="b">
        <f>COUNTIF('Data Entry'!$Q11,"*"&amp;Y$1&amp;"*")&gt;0</f>
        <v>1</v>
      </c>
      <c r="Z11" s="28" t="b">
        <f>COUNTIF('Data Entry'!$Q11,"*"&amp;Z$1&amp;"*")&gt;0</f>
        <v>1</v>
      </c>
      <c r="AA11" s="28" t="b">
        <f>COUNTIF('Data Entry'!$Q11,"*"&amp;AA$1&amp;"*")&gt;0</f>
        <v>0</v>
      </c>
      <c r="AB11" s="28" t="b">
        <f>COUNTIF('Data Entry'!$Q11,"*"&amp;AB$1&amp;"*")&gt;0</f>
        <v>0</v>
      </c>
      <c r="AC11" s="28" t="b">
        <f>COUNTIF('Data Entry'!$Q11,"*"&amp;AC$1&amp;"*")&gt;0</f>
        <v>0</v>
      </c>
      <c r="AD11" s="28" t="b">
        <f>COUNTIF('Data Entry'!$Q11,"*"&amp;AD$1&amp;"*")&gt;0</f>
        <v>0</v>
      </c>
      <c r="AE11" s="28" t="b">
        <f>COUNTIF('Data Entry'!$Q11,"*"&amp;AE$1&amp;"*")&gt;0</f>
        <v>0</v>
      </c>
      <c r="AF11" s="28" t="b">
        <f>COUNTIF('Data Entry'!$Q11,"*"&amp;AF$1&amp;"*")&gt;0</f>
        <v>0</v>
      </c>
      <c r="AG11" s="28" t="b">
        <f>COUNTIF('Data Entry'!$Q11,"*"&amp;AG$1&amp;"*")&gt;0</f>
        <v>0</v>
      </c>
      <c r="AH11" s="28" t="b">
        <f>COUNTIF('Data Entry'!$Q11,"*"&amp;AH$1&amp;"*")&gt;0</f>
        <v>0</v>
      </c>
      <c r="AI11" s="28" t="b">
        <f>COUNTIF('Data Entry'!$Q11,"*"&amp;AI$1&amp;"*")&gt;0</f>
        <v>0</v>
      </c>
      <c r="AJ11" s="28" t="b">
        <f>COUNTIF('Data Entry'!$Q11,"*"&amp;AJ$1&amp;"*")&gt;0</f>
        <v>0</v>
      </c>
      <c r="AK11" s="28" t="b">
        <f>COUNTIF('Data Entry'!$Q11,"*"&amp;AK$1&amp;"*")&gt;0</f>
        <v>0</v>
      </c>
      <c r="AL11" s="28" t="b">
        <f>COUNTIF('Data Entry'!$Q11,"*"&amp;AL$1&amp;"*")&gt;0</f>
        <v>0</v>
      </c>
      <c r="AM11" s="28" t="b">
        <f>COUNTIF('Data Entry'!$Q11,"*"&amp;AM$1&amp;"*")&gt;0</f>
        <v>0</v>
      </c>
      <c r="AN11" s="28" t="b">
        <f>COUNTIF('Data Entry'!$Q11,"*"&amp;AN$1&amp;"*")&gt;0</f>
        <v>0</v>
      </c>
      <c r="AO11" s="28" t="b">
        <f>COUNTIF('Data Entry'!$Q11,"*"&amp;AO$1&amp;"*")&gt;0</f>
        <v>0</v>
      </c>
      <c r="AP11" s="28" t="b">
        <f>COUNTIF('Data Entry'!$Q11,"*"&amp;AP$1&amp;"*")&gt;0</f>
        <v>0</v>
      </c>
      <c r="AQ11" s="28" t="b">
        <f>COUNTIF('Data Entry'!$Q11,"*"&amp;AQ$1&amp;"*")&gt;0</f>
        <v>0</v>
      </c>
      <c r="AR11" s="28" t="b">
        <f>COUNTIF('Data Entry'!$Q11,"*"&amp;AR$1&amp;"*")&gt;0</f>
        <v>0</v>
      </c>
      <c r="AS11" s="28" t="b">
        <f>COUNTIF('Data Entry'!$Q11,"*"&amp;AS$1&amp;"*")&gt;0</f>
        <v>0</v>
      </c>
      <c r="AT11" s="28" t="b">
        <f>COUNTIF('Data Entry'!$Q11,"*"&amp;AT$1&amp;"*")&gt;0</f>
        <v>0</v>
      </c>
      <c r="AU11" s="35">
        <f t="shared" si="0"/>
        <v>1</v>
      </c>
      <c r="AV11" s="35">
        <f t="shared" si="1"/>
        <v>1</v>
      </c>
      <c r="AW11" s="35">
        <f t="shared" si="2"/>
        <v>0</v>
      </c>
      <c r="AX11" s="35">
        <f t="shared" si="3"/>
        <v>0</v>
      </c>
      <c r="AY11" s="35">
        <f t="shared" si="4"/>
        <v>1</v>
      </c>
      <c r="AZ11" s="35">
        <f t="shared" si="5"/>
        <v>1</v>
      </c>
      <c r="BA11" s="35">
        <f t="shared" si="6"/>
        <v>1</v>
      </c>
      <c r="BB11" s="35">
        <f t="shared" si="7"/>
        <v>0</v>
      </c>
      <c r="BC11" s="35">
        <f t="shared" si="8"/>
        <v>0</v>
      </c>
      <c r="BD11" s="35">
        <f t="shared" si="9"/>
        <v>0</v>
      </c>
    </row>
    <row r="12" spans="1:56" ht="15.75" customHeight="1">
      <c r="A12" s="28" t="str">
        <f>'Data Entry'!A12</f>
        <v>Agricultural Sciences 2291B</v>
      </c>
      <c r="B12" s="28" t="b">
        <f>COUNTIF('Data Entry'!$Q12,"*"&amp;B$1&amp;"*")&gt;0</f>
        <v>0</v>
      </c>
      <c r="C12" s="28" t="b">
        <f>COUNTIF('Data Entry'!$Q12,"*"&amp;C$1&amp;"*")&gt;0</f>
        <v>1</v>
      </c>
      <c r="D12" s="28" t="b">
        <f>COUNTIF('Data Entry'!$Q12,"*"&amp;D$1&amp;"*")&gt;0</f>
        <v>1</v>
      </c>
      <c r="E12" s="28" t="b">
        <f>COUNTIF('Data Entry'!$Q12,"*"&amp;E$1&amp;"*")&gt;0</f>
        <v>1</v>
      </c>
      <c r="F12" s="28" t="b">
        <f>COUNTIF('Data Entry'!$Q12,"*"&amp;F$1&amp;"*")&gt;0</f>
        <v>0</v>
      </c>
      <c r="G12" s="28" t="b">
        <f>COUNTIF('Data Entry'!$Q12,"*"&amp;G$1&amp;"*")&gt;0</f>
        <v>0</v>
      </c>
      <c r="H12" s="28" t="b">
        <f>COUNTIF('Data Entry'!$Q12,"*"&amp;H$1&amp;"*")&gt;0</f>
        <v>1</v>
      </c>
      <c r="I12" s="28" t="b">
        <f>COUNTIF('Data Entry'!$Q12,"*"&amp;I$1&amp;"*")&gt;0</f>
        <v>0</v>
      </c>
      <c r="J12" s="28" t="b">
        <f>COUNTIF('Data Entry'!$Q12,"*"&amp;J$1&amp;"*")&gt;0</f>
        <v>1</v>
      </c>
      <c r="K12" s="28" t="b">
        <f>COUNTIF('Data Entry'!$Q12,"*"&amp;K$1&amp;"*")&gt;0</f>
        <v>1</v>
      </c>
      <c r="L12" s="28" t="b">
        <f>COUNTIF('Data Entry'!$Q12,"*"&amp;L$1&amp;"*")&gt;0</f>
        <v>0</v>
      </c>
      <c r="M12" s="28" t="b">
        <f>COUNTIF('Data Entry'!$Q12,"*"&amp;M$1&amp;"*")&gt;0</f>
        <v>0</v>
      </c>
      <c r="N12" s="28" t="b">
        <f>COUNTIF('Data Entry'!$Q12,"*"&amp;N$1&amp;"*")&gt;0</f>
        <v>0</v>
      </c>
      <c r="O12" s="28" t="b">
        <f>COUNTIF('Data Entry'!$Q12,"*"&amp;O$1&amp;"*")&gt;0</f>
        <v>0</v>
      </c>
      <c r="P12" s="28" t="b">
        <f>COUNTIF('Data Entry'!$Q12,"*"&amp;P$1&amp;"*")&gt;0</f>
        <v>0</v>
      </c>
      <c r="Q12" s="28" t="b">
        <f>COUNTIF('Data Entry'!$Q12,"*"&amp;Q$1&amp;"*")&gt;0</f>
        <v>0</v>
      </c>
      <c r="R12" s="28" t="b">
        <f>COUNTIF('Data Entry'!$Q12,"*"&amp;R$1&amp;"*")&gt;0</f>
        <v>0</v>
      </c>
      <c r="S12" s="28" t="b">
        <f>COUNTIF('Data Entry'!$Q12,"*"&amp;S$1&amp;"*")&gt;0</f>
        <v>0</v>
      </c>
      <c r="T12" s="28" t="b">
        <f>COUNTIF('Data Entry'!$Q12,"*"&amp;T$1&amp;"*")&gt;0</f>
        <v>1</v>
      </c>
      <c r="U12" s="28" t="b">
        <f>COUNTIF('Data Entry'!$Q12,"*"&amp;U$1&amp;"*")&gt;0</f>
        <v>0</v>
      </c>
      <c r="V12" s="28" t="b">
        <f>COUNTIF('Data Entry'!$Q12,"*"&amp;V$1&amp;"*")&gt;0</f>
        <v>0</v>
      </c>
      <c r="W12" s="28" t="b">
        <f>COUNTIF('Data Entry'!$Q12,"*"&amp;W$1&amp;"*")&gt;0</f>
        <v>0</v>
      </c>
      <c r="X12" s="28" t="b">
        <f>COUNTIF('Data Entry'!$Q12,"*"&amp;X$1&amp;"*")&gt;0</f>
        <v>0</v>
      </c>
      <c r="Y12" s="28" t="b">
        <f>COUNTIF('Data Entry'!$Q12,"*"&amp;Y$1&amp;"*")&gt;0</f>
        <v>0</v>
      </c>
      <c r="Z12" s="28" t="b">
        <f>COUNTIF('Data Entry'!$Q12,"*"&amp;Z$1&amp;"*")&gt;0</f>
        <v>0</v>
      </c>
      <c r="AA12" s="28" t="b">
        <f>COUNTIF('Data Entry'!$Q12,"*"&amp;AA$1&amp;"*")&gt;0</f>
        <v>0</v>
      </c>
      <c r="AB12" s="28" t="b">
        <f>COUNTIF('Data Entry'!$Q12,"*"&amp;AB$1&amp;"*")&gt;0</f>
        <v>0</v>
      </c>
      <c r="AC12" s="28" t="b">
        <f>COUNTIF('Data Entry'!$Q12,"*"&amp;AC$1&amp;"*")&gt;0</f>
        <v>0</v>
      </c>
      <c r="AD12" s="28" t="b">
        <f>COUNTIF('Data Entry'!$Q12,"*"&amp;AD$1&amp;"*")&gt;0</f>
        <v>0</v>
      </c>
      <c r="AE12" s="28" t="b">
        <f>COUNTIF('Data Entry'!$Q12,"*"&amp;AE$1&amp;"*")&gt;0</f>
        <v>0</v>
      </c>
      <c r="AF12" s="28" t="b">
        <f>COUNTIF('Data Entry'!$Q12,"*"&amp;AF$1&amp;"*")&gt;0</f>
        <v>0</v>
      </c>
      <c r="AG12" s="28" t="b">
        <f>COUNTIF('Data Entry'!$Q12,"*"&amp;AG$1&amp;"*")&gt;0</f>
        <v>0</v>
      </c>
      <c r="AH12" s="28" t="b">
        <f>COUNTIF('Data Entry'!$Q12,"*"&amp;AH$1&amp;"*")&gt;0</f>
        <v>0</v>
      </c>
      <c r="AI12" s="28" t="b">
        <f>COUNTIF('Data Entry'!$Q12,"*"&amp;AI$1&amp;"*")&gt;0</f>
        <v>0</v>
      </c>
      <c r="AJ12" s="28" t="b">
        <f>COUNTIF('Data Entry'!$Q12,"*"&amp;AJ$1&amp;"*")&gt;0</f>
        <v>0</v>
      </c>
      <c r="AK12" s="28" t="b">
        <f>COUNTIF('Data Entry'!$Q12,"*"&amp;AK$1&amp;"*")&gt;0</f>
        <v>0</v>
      </c>
      <c r="AL12" s="28" t="b">
        <f>COUNTIF('Data Entry'!$Q12,"*"&amp;AL$1&amp;"*")&gt;0</f>
        <v>0</v>
      </c>
      <c r="AM12" s="28" t="b">
        <f>COUNTIF('Data Entry'!$Q12,"*"&amp;AM$1&amp;"*")&gt;0</f>
        <v>0</v>
      </c>
      <c r="AN12" s="28" t="b">
        <f>COUNTIF('Data Entry'!$Q12,"*"&amp;AN$1&amp;"*")&gt;0</f>
        <v>0</v>
      </c>
      <c r="AO12" s="28" t="b">
        <f>COUNTIF('Data Entry'!$Q12,"*"&amp;AO$1&amp;"*")&gt;0</f>
        <v>0</v>
      </c>
      <c r="AP12" s="28" t="b">
        <f>COUNTIF('Data Entry'!$Q12,"*"&amp;AP$1&amp;"*")&gt;0</f>
        <v>0</v>
      </c>
      <c r="AQ12" s="28" t="b">
        <f>COUNTIF('Data Entry'!$Q12,"*"&amp;AQ$1&amp;"*")&gt;0</f>
        <v>0</v>
      </c>
      <c r="AR12" s="28" t="b">
        <f>COUNTIF('Data Entry'!$Q12,"*"&amp;AR$1&amp;"*")&gt;0</f>
        <v>0</v>
      </c>
      <c r="AS12" s="28" t="b">
        <f>COUNTIF('Data Entry'!$Q12,"*"&amp;AS$1&amp;"*")&gt;0</f>
        <v>0</v>
      </c>
      <c r="AT12" s="28" t="b">
        <f>COUNTIF('Data Entry'!$Q12,"*"&amp;AT$1&amp;"*")&gt;0</f>
        <v>0</v>
      </c>
      <c r="AU12" s="35">
        <f t="shared" si="0"/>
        <v>1</v>
      </c>
      <c r="AV12" s="35">
        <f t="shared" si="1"/>
        <v>1</v>
      </c>
      <c r="AW12" s="35">
        <f t="shared" si="2"/>
        <v>1</v>
      </c>
      <c r="AX12" s="35">
        <f t="shared" si="3"/>
        <v>0</v>
      </c>
      <c r="AY12" s="35">
        <f t="shared" si="4"/>
        <v>1</v>
      </c>
      <c r="AZ12" s="35">
        <f t="shared" si="5"/>
        <v>0</v>
      </c>
      <c r="BA12" s="35">
        <f t="shared" si="6"/>
        <v>0</v>
      </c>
      <c r="BB12" s="35">
        <f t="shared" si="7"/>
        <v>0</v>
      </c>
      <c r="BC12" s="35">
        <f t="shared" si="8"/>
        <v>0</v>
      </c>
      <c r="BD12" s="35">
        <f t="shared" si="9"/>
        <v>0</v>
      </c>
    </row>
    <row r="13" spans="1:56" ht="15.75" customHeight="1">
      <c r="A13" s="28" t="str">
        <f>'Data Entry'!A13</f>
        <v>Agricultural Sciences 2345A/B</v>
      </c>
      <c r="B13" s="28" t="b">
        <f>COUNTIF('Data Entry'!$Q13,"*"&amp;B$1&amp;"*")&gt;0</f>
        <v>0</v>
      </c>
      <c r="C13" s="28" t="b">
        <f>COUNTIF('Data Entry'!$Q13,"*"&amp;C$1&amp;"*")&gt;0</f>
        <v>1</v>
      </c>
      <c r="D13" s="28" t="b">
        <f>COUNTIF('Data Entry'!$Q13,"*"&amp;D$1&amp;"*")&gt;0</f>
        <v>1</v>
      </c>
      <c r="E13" s="28" t="b">
        <f>COUNTIF('Data Entry'!$Q13,"*"&amp;E$1&amp;"*")&gt;0</f>
        <v>1</v>
      </c>
      <c r="F13" s="28" t="b">
        <f>COUNTIF('Data Entry'!$Q13,"*"&amp;F$1&amp;"*")&gt;0</f>
        <v>0</v>
      </c>
      <c r="G13" s="28" t="b">
        <f>COUNTIF('Data Entry'!$Q13,"*"&amp;G$1&amp;"*")&gt;0</f>
        <v>0</v>
      </c>
      <c r="H13" s="28" t="b">
        <f>COUNTIF('Data Entry'!$Q13,"*"&amp;H$1&amp;"*")&gt;0</f>
        <v>0</v>
      </c>
      <c r="I13" s="28" t="b">
        <f>COUNTIF('Data Entry'!$Q13,"*"&amp;I$1&amp;"*")&gt;0</f>
        <v>1</v>
      </c>
      <c r="J13" s="28" t="b">
        <f>COUNTIF('Data Entry'!$Q13,"*"&amp;J$1&amp;"*")&gt;0</f>
        <v>0</v>
      </c>
      <c r="K13" s="28" t="b">
        <f>COUNTIF('Data Entry'!$Q13,"*"&amp;K$1&amp;"*")&gt;0</f>
        <v>0</v>
      </c>
      <c r="L13" s="28" t="b">
        <f>COUNTIF('Data Entry'!$Q13,"*"&amp;L$1&amp;"*")&gt;0</f>
        <v>0</v>
      </c>
      <c r="M13" s="28" t="b">
        <f>COUNTIF('Data Entry'!$Q13,"*"&amp;M$1&amp;"*")&gt;0</f>
        <v>0</v>
      </c>
      <c r="N13" s="28" t="b">
        <f>COUNTIF('Data Entry'!$Q13,"*"&amp;N$1&amp;"*")&gt;0</f>
        <v>0</v>
      </c>
      <c r="O13" s="28" t="b">
        <f>COUNTIF('Data Entry'!$Q13,"*"&amp;O$1&amp;"*")&gt;0</f>
        <v>0</v>
      </c>
      <c r="P13" s="28" t="b">
        <f>COUNTIF('Data Entry'!$Q13,"*"&amp;P$1&amp;"*")&gt;0</f>
        <v>1</v>
      </c>
      <c r="Q13" s="28" t="b">
        <f>COUNTIF('Data Entry'!$Q13,"*"&amp;Q$1&amp;"*")&gt;0</f>
        <v>1</v>
      </c>
      <c r="R13" s="28" t="b">
        <f>COUNTIF('Data Entry'!$Q13,"*"&amp;R$1&amp;"*")&gt;0</f>
        <v>0</v>
      </c>
      <c r="S13" s="28" t="b">
        <f>COUNTIF('Data Entry'!$Q13,"*"&amp;S$1&amp;"*")&gt;0</f>
        <v>0</v>
      </c>
      <c r="T13" s="28" t="b">
        <f>COUNTIF('Data Entry'!$Q13,"*"&amp;T$1&amp;"*")&gt;0</f>
        <v>0</v>
      </c>
      <c r="U13" s="28" t="b">
        <f>COUNTIF('Data Entry'!$Q13,"*"&amp;U$1&amp;"*")&gt;0</f>
        <v>0</v>
      </c>
      <c r="V13" s="28" t="b">
        <f>COUNTIF('Data Entry'!$Q13,"*"&amp;V$1&amp;"*")&gt;0</f>
        <v>0</v>
      </c>
      <c r="W13" s="28" t="b">
        <f>COUNTIF('Data Entry'!$Q13,"*"&amp;W$1&amp;"*")&gt;0</f>
        <v>0</v>
      </c>
      <c r="X13" s="28" t="b">
        <f>COUNTIF('Data Entry'!$Q13,"*"&amp;X$1&amp;"*")&gt;0</f>
        <v>0</v>
      </c>
      <c r="Y13" s="28" t="b">
        <f>COUNTIF('Data Entry'!$Q13,"*"&amp;Y$1&amp;"*")&gt;0</f>
        <v>0</v>
      </c>
      <c r="Z13" s="28" t="b">
        <f>COUNTIF('Data Entry'!$Q13,"*"&amp;Z$1&amp;"*")&gt;0</f>
        <v>0</v>
      </c>
      <c r="AA13" s="28" t="b">
        <f>COUNTIF('Data Entry'!$Q13,"*"&amp;AA$1&amp;"*")&gt;0</f>
        <v>1</v>
      </c>
      <c r="AB13" s="28" t="b">
        <f>COUNTIF('Data Entry'!$Q13,"*"&amp;AB$1&amp;"*")&gt;0</f>
        <v>0</v>
      </c>
      <c r="AC13" s="28" t="b">
        <f>COUNTIF('Data Entry'!$Q13,"*"&amp;AC$1&amp;"*")&gt;0</f>
        <v>0</v>
      </c>
      <c r="AD13" s="28" t="b">
        <f>COUNTIF('Data Entry'!$Q13,"*"&amp;AD$1&amp;"*")&gt;0</f>
        <v>0</v>
      </c>
      <c r="AE13" s="28" t="b">
        <f>COUNTIF('Data Entry'!$Q13,"*"&amp;AE$1&amp;"*")&gt;0</f>
        <v>0</v>
      </c>
      <c r="AF13" s="28" t="b">
        <f>COUNTIF('Data Entry'!$Q13,"*"&amp;AF$1&amp;"*")&gt;0</f>
        <v>0</v>
      </c>
      <c r="AG13" s="28" t="b">
        <f>COUNTIF('Data Entry'!$Q13,"*"&amp;AG$1&amp;"*")&gt;0</f>
        <v>0</v>
      </c>
      <c r="AH13" s="28" t="b">
        <f>COUNTIF('Data Entry'!$Q13,"*"&amp;AH$1&amp;"*")&gt;0</f>
        <v>0</v>
      </c>
      <c r="AI13" s="28" t="b">
        <f>COUNTIF('Data Entry'!$Q13,"*"&amp;AI$1&amp;"*")&gt;0</f>
        <v>0</v>
      </c>
      <c r="AJ13" s="28" t="b">
        <f>COUNTIF('Data Entry'!$Q13,"*"&amp;AJ$1&amp;"*")&gt;0</f>
        <v>0</v>
      </c>
      <c r="AK13" s="28" t="b">
        <f>COUNTIF('Data Entry'!$Q13,"*"&amp;AK$1&amp;"*")&gt;0</f>
        <v>0</v>
      </c>
      <c r="AL13" s="28" t="b">
        <f>COUNTIF('Data Entry'!$Q13,"*"&amp;AL$1&amp;"*")&gt;0</f>
        <v>0</v>
      </c>
      <c r="AM13" s="28" t="b">
        <f>COUNTIF('Data Entry'!$Q13,"*"&amp;AM$1&amp;"*")&gt;0</f>
        <v>0</v>
      </c>
      <c r="AN13" s="28" t="b">
        <f>COUNTIF('Data Entry'!$Q13,"*"&amp;AN$1&amp;"*")&gt;0</f>
        <v>0</v>
      </c>
      <c r="AO13" s="28" t="b">
        <f>COUNTIF('Data Entry'!$Q13,"*"&amp;AO$1&amp;"*")&gt;0</f>
        <v>0</v>
      </c>
      <c r="AP13" s="28" t="b">
        <f>COUNTIF('Data Entry'!$Q13,"*"&amp;AP$1&amp;"*")&gt;0</f>
        <v>0</v>
      </c>
      <c r="AQ13" s="28" t="b">
        <f>COUNTIF('Data Entry'!$Q13,"*"&amp;AQ$1&amp;"*")&gt;0</f>
        <v>0</v>
      </c>
      <c r="AR13" s="28" t="b">
        <f>COUNTIF('Data Entry'!$Q13,"*"&amp;AR$1&amp;"*")&gt;0</f>
        <v>0</v>
      </c>
      <c r="AS13" s="28" t="b">
        <f>COUNTIF('Data Entry'!$Q13,"*"&amp;AS$1&amp;"*")&gt;0</f>
        <v>0</v>
      </c>
      <c r="AT13" s="28" t="b">
        <f>COUNTIF('Data Entry'!$Q13,"*"&amp;AT$1&amp;"*")&gt;0</f>
        <v>0</v>
      </c>
      <c r="AU13" s="35">
        <f t="shared" si="0"/>
        <v>1</v>
      </c>
      <c r="AV13" s="35">
        <f t="shared" si="1"/>
        <v>1</v>
      </c>
      <c r="AW13" s="35">
        <f t="shared" si="2"/>
        <v>0</v>
      </c>
      <c r="AX13" s="35">
        <f t="shared" si="3"/>
        <v>1</v>
      </c>
      <c r="AY13" s="35">
        <f t="shared" si="4"/>
        <v>0</v>
      </c>
      <c r="AZ13" s="35">
        <f t="shared" si="5"/>
        <v>0</v>
      </c>
      <c r="BA13" s="35">
        <f t="shared" si="6"/>
        <v>1</v>
      </c>
      <c r="BB13" s="35">
        <f t="shared" si="7"/>
        <v>0</v>
      </c>
      <c r="BC13" s="35">
        <f t="shared" si="8"/>
        <v>0</v>
      </c>
      <c r="BD13" s="35">
        <f t="shared" si="9"/>
        <v>0</v>
      </c>
    </row>
    <row r="14" spans="1:56" ht="15.75" customHeight="1">
      <c r="A14" s="28" t="str">
        <f>'Data Entry'!A14</f>
        <v>Agricultural Sciences 2462E</v>
      </c>
      <c r="B14" s="28" t="b">
        <f>COUNTIF('Data Entry'!$Q14,"*"&amp;B$1&amp;"*")&gt;0</f>
        <v>0</v>
      </c>
      <c r="C14" s="28" t="b">
        <f>COUNTIF('Data Entry'!$Q14,"*"&amp;C$1&amp;"*")&gt;0</f>
        <v>1</v>
      </c>
      <c r="D14" s="28" t="b">
        <f>COUNTIF('Data Entry'!$Q14,"*"&amp;D$1&amp;"*")&gt;0</f>
        <v>1</v>
      </c>
      <c r="E14" s="28" t="b">
        <f>COUNTIF('Data Entry'!$Q14,"*"&amp;E$1&amp;"*")&gt;0</f>
        <v>1</v>
      </c>
      <c r="F14" s="28" t="b">
        <f>COUNTIF('Data Entry'!$Q14,"*"&amp;F$1&amp;"*")&gt;0</f>
        <v>1</v>
      </c>
      <c r="G14" s="28" t="b">
        <f>COUNTIF('Data Entry'!$Q14,"*"&amp;G$1&amp;"*")&gt;0</f>
        <v>0</v>
      </c>
      <c r="H14" s="28" t="b">
        <f>COUNTIF('Data Entry'!$Q14,"*"&amp;H$1&amp;"*")&gt;0</f>
        <v>1</v>
      </c>
      <c r="I14" s="28" t="b">
        <f>COUNTIF('Data Entry'!$Q14,"*"&amp;I$1&amp;"*")&gt;0</f>
        <v>1</v>
      </c>
      <c r="J14" s="28" t="b">
        <f>COUNTIF('Data Entry'!$Q14,"*"&amp;J$1&amp;"*")&gt;0</f>
        <v>0</v>
      </c>
      <c r="K14" s="28" t="b">
        <f>COUNTIF('Data Entry'!$Q14,"*"&amp;K$1&amp;"*")&gt;0</f>
        <v>0</v>
      </c>
      <c r="L14" s="28" t="b">
        <f>COUNTIF('Data Entry'!$Q14,"*"&amp;L$1&amp;"*")&gt;0</f>
        <v>0</v>
      </c>
      <c r="M14" s="28" t="b">
        <f>COUNTIF('Data Entry'!$Q14,"*"&amp;M$1&amp;"*")&gt;0</f>
        <v>0</v>
      </c>
      <c r="N14" s="28" t="b">
        <f>COUNTIF('Data Entry'!$Q14,"*"&amp;N$1&amp;"*")&gt;0</f>
        <v>0</v>
      </c>
      <c r="O14" s="28" t="b">
        <f>COUNTIF('Data Entry'!$Q14,"*"&amp;O$1&amp;"*")&gt;0</f>
        <v>1</v>
      </c>
      <c r="P14" s="28" t="b">
        <f>COUNTIF('Data Entry'!$Q14,"*"&amp;P$1&amp;"*")&gt;0</f>
        <v>1</v>
      </c>
      <c r="Q14" s="28" t="b">
        <f>COUNTIF('Data Entry'!$Q14,"*"&amp;Q$1&amp;"*")&gt;0</f>
        <v>1</v>
      </c>
      <c r="R14" s="28" t="b">
        <f>COUNTIF('Data Entry'!$Q14,"*"&amp;R$1&amp;"*")&gt;0</f>
        <v>0</v>
      </c>
      <c r="S14" s="28" t="b">
        <f>COUNTIF('Data Entry'!$Q14,"*"&amp;S$1&amp;"*")&gt;0</f>
        <v>0</v>
      </c>
      <c r="T14" s="28" t="b">
        <f>COUNTIF('Data Entry'!$Q14,"*"&amp;T$1&amp;"*")&gt;0</f>
        <v>0</v>
      </c>
      <c r="U14" s="28" t="b">
        <f>COUNTIF('Data Entry'!$Q14,"*"&amp;U$1&amp;"*")&gt;0</f>
        <v>0</v>
      </c>
      <c r="V14" s="28" t="b">
        <f>COUNTIF('Data Entry'!$Q14,"*"&amp;V$1&amp;"*")&gt;0</f>
        <v>0</v>
      </c>
      <c r="W14" s="28" t="b">
        <f>COUNTIF('Data Entry'!$Q14,"*"&amp;W$1&amp;"*")&gt;0</f>
        <v>0</v>
      </c>
      <c r="X14" s="28" t="b">
        <f>COUNTIF('Data Entry'!$Q14,"*"&amp;X$1&amp;"*")&gt;0</f>
        <v>1</v>
      </c>
      <c r="Y14" s="28" t="b">
        <f>COUNTIF('Data Entry'!$Q14,"*"&amp;Y$1&amp;"*")&gt;0</f>
        <v>0</v>
      </c>
      <c r="Z14" s="28" t="b">
        <f>COUNTIF('Data Entry'!$Q14,"*"&amp;Z$1&amp;"*")&gt;0</f>
        <v>0</v>
      </c>
      <c r="AA14" s="28" t="b">
        <f>COUNTIF('Data Entry'!$Q14,"*"&amp;AA$1&amp;"*")&gt;0</f>
        <v>0</v>
      </c>
      <c r="AB14" s="28" t="b">
        <f>COUNTIF('Data Entry'!$Q14,"*"&amp;AB$1&amp;"*")&gt;0</f>
        <v>0</v>
      </c>
      <c r="AC14" s="28" t="b">
        <f>COUNTIF('Data Entry'!$Q14,"*"&amp;AC$1&amp;"*")&gt;0</f>
        <v>0</v>
      </c>
      <c r="AD14" s="28" t="b">
        <f>COUNTIF('Data Entry'!$Q14,"*"&amp;AD$1&amp;"*")&gt;0</f>
        <v>0</v>
      </c>
      <c r="AE14" s="28" t="b">
        <f>COUNTIF('Data Entry'!$Q14,"*"&amp;AE$1&amp;"*")&gt;0</f>
        <v>0</v>
      </c>
      <c r="AF14" s="28" t="b">
        <f>COUNTIF('Data Entry'!$Q14,"*"&amp;AF$1&amp;"*")&gt;0</f>
        <v>0</v>
      </c>
      <c r="AG14" s="28" t="b">
        <f>COUNTIF('Data Entry'!$Q14,"*"&amp;AG$1&amp;"*")&gt;0</f>
        <v>0</v>
      </c>
      <c r="AH14" s="28" t="b">
        <f>COUNTIF('Data Entry'!$Q14,"*"&amp;AH$1&amp;"*")&gt;0</f>
        <v>0</v>
      </c>
      <c r="AI14" s="28" t="b">
        <f>COUNTIF('Data Entry'!$Q14,"*"&amp;AI$1&amp;"*")&gt;0</f>
        <v>0</v>
      </c>
      <c r="AJ14" s="28" t="b">
        <f>COUNTIF('Data Entry'!$Q14,"*"&amp;AJ$1&amp;"*")&gt;0</f>
        <v>0</v>
      </c>
      <c r="AK14" s="28" t="b">
        <f>COUNTIF('Data Entry'!$Q14,"*"&amp;AK$1&amp;"*")&gt;0</f>
        <v>0</v>
      </c>
      <c r="AL14" s="28" t="b">
        <f>COUNTIF('Data Entry'!$Q14,"*"&amp;AL$1&amp;"*")&gt;0</f>
        <v>0</v>
      </c>
      <c r="AM14" s="28" t="b">
        <f>COUNTIF('Data Entry'!$Q14,"*"&amp;AM$1&amp;"*")&gt;0</f>
        <v>0</v>
      </c>
      <c r="AN14" s="28" t="b">
        <f>COUNTIF('Data Entry'!$Q14,"*"&amp;AN$1&amp;"*")&gt;0</f>
        <v>0</v>
      </c>
      <c r="AO14" s="28" t="b">
        <f>COUNTIF('Data Entry'!$Q14,"*"&amp;AO$1&amp;"*")&gt;0</f>
        <v>0</v>
      </c>
      <c r="AP14" s="28" t="b">
        <f>COUNTIF('Data Entry'!$Q14,"*"&amp;AP$1&amp;"*")&gt;0</f>
        <v>0</v>
      </c>
      <c r="AQ14" s="28" t="b">
        <f>COUNTIF('Data Entry'!$Q14,"*"&amp;AQ$1&amp;"*")&gt;0</f>
        <v>0</v>
      </c>
      <c r="AR14" s="28" t="b">
        <f>COUNTIF('Data Entry'!$Q14,"*"&amp;AR$1&amp;"*")&gt;0</f>
        <v>0</v>
      </c>
      <c r="AS14" s="28" t="b">
        <f>COUNTIF('Data Entry'!$Q14,"*"&amp;AS$1&amp;"*")&gt;0</f>
        <v>0</v>
      </c>
      <c r="AT14" s="28" t="b">
        <f>COUNTIF('Data Entry'!$Q14,"*"&amp;AT$1&amp;"*")&gt;0</f>
        <v>0</v>
      </c>
      <c r="AU14" s="35">
        <f t="shared" si="0"/>
        <v>1</v>
      </c>
      <c r="AV14" s="35">
        <f t="shared" si="1"/>
        <v>1</v>
      </c>
      <c r="AW14" s="35">
        <f t="shared" si="2"/>
        <v>0</v>
      </c>
      <c r="AX14" s="35">
        <f t="shared" si="3"/>
        <v>1</v>
      </c>
      <c r="AY14" s="35">
        <f t="shared" si="4"/>
        <v>0</v>
      </c>
      <c r="AZ14" s="35">
        <f t="shared" si="5"/>
        <v>1</v>
      </c>
      <c r="BA14" s="35">
        <f t="shared" si="6"/>
        <v>0</v>
      </c>
      <c r="BB14" s="35">
        <f t="shared" si="7"/>
        <v>0</v>
      </c>
      <c r="BC14" s="35">
        <f t="shared" si="8"/>
        <v>0</v>
      </c>
      <c r="BD14" s="35">
        <f t="shared" si="9"/>
        <v>0</v>
      </c>
    </row>
    <row r="15" spans="1:56" ht="15.75" customHeight="1">
      <c r="A15" s="28" t="str">
        <f>'Data Entry'!A15</f>
        <v>Agricultral Science 2500G</v>
      </c>
      <c r="B15" s="28" t="b">
        <f>COUNTIF('Data Entry'!$Q15,"*"&amp;B$1&amp;"*")&gt;0</f>
        <v>0</v>
      </c>
      <c r="C15" s="28" t="b">
        <f>COUNTIF('Data Entry'!$Q15,"*"&amp;C$1&amp;"*")&gt;0</f>
        <v>1</v>
      </c>
      <c r="D15" s="28" t="b">
        <f>COUNTIF('Data Entry'!$Q15,"*"&amp;D$1&amp;"*")&gt;0</f>
        <v>1</v>
      </c>
      <c r="E15" s="28" t="b">
        <f>COUNTIF('Data Entry'!$Q15,"*"&amp;E$1&amp;"*")&gt;0</f>
        <v>1</v>
      </c>
      <c r="F15" s="28" t="b">
        <f>COUNTIF('Data Entry'!$Q15,"*"&amp;F$1&amp;"*")&gt;0</f>
        <v>0</v>
      </c>
      <c r="G15" s="28" t="b">
        <f>COUNTIF('Data Entry'!$Q15,"*"&amp;G$1&amp;"*")&gt;0</f>
        <v>0</v>
      </c>
      <c r="H15" s="28" t="b">
        <f>COUNTIF('Data Entry'!$Q15,"*"&amp;H$1&amp;"*")&gt;0</f>
        <v>1</v>
      </c>
      <c r="I15" s="28" t="b">
        <f>COUNTIF('Data Entry'!$Q15,"*"&amp;I$1&amp;"*")&gt;0</f>
        <v>0</v>
      </c>
      <c r="J15" s="28" t="b">
        <f>COUNTIF('Data Entry'!$Q15,"*"&amp;J$1&amp;"*")&gt;0</f>
        <v>1</v>
      </c>
      <c r="K15" s="28" t="b">
        <f>COUNTIF('Data Entry'!$Q15,"*"&amp;K$1&amp;"*")&gt;0</f>
        <v>1</v>
      </c>
      <c r="L15" s="28" t="b">
        <f>COUNTIF('Data Entry'!$Q15,"*"&amp;L$1&amp;"*")&gt;0</f>
        <v>0</v>
      </c>
      <c r="M15" s="28" t="b">
        <f>COUNTIF('Data Entry'!$Q15,"*"&amp;M$1&amp;"*")&gt;0</f>
        <v>0</v>
      </c>
      <c r="N15" s="28" t="b">
        <f>COUNTIF('Data Entry'!$Q15,"*"&amp;N$1&amp;"*")&gt;0</f>
        <v>0</v>
      </c>
      <c r="O15" s="28" t="b">
        <f>COUNTIF('Data Entry'!$Q15,"*"&amp;O$1&amp;"*")&gt;0</f>
        <v>0</v>
      </c>
      <c r="P15" s="28" t="b">
        <f>COUNTIF('Data Entry'!$Q15,"*"&amp;P$1&amp;"*")&gt;0</f>
        <v>0</v>
      </c>
      <c r="Q15" s="28" t="b">
        <f>COUNTIF('Data Entry'!$Q15,"*"&amp;Q$1&amp;"*")&gt;0</f>
        <v>0</v>
      </c>
      <c r="R15" s="28" t="b">
        <f>COUNTIF('Data Entry'!$Q15,"*"&amp;R$1&amp;"*")&gt;0</f>
        <v>0</v>
      </c>
      <c r="S15" s="28" t="b">
        <f>COUNTIF('Data Entry'!$Q15,"*"&amp;S$1&amp;"*")&gt;0</f>
        <v>0</v>
      </c>
      <c r="T15" s="28" t="b">
        <f>COUNTIF('Data Entry'!$Q15,"*"&amp;T$1&amp;"*")&gt;0</f>
        <v>1</v>
      </c>
      <c r="U15" s="28" t="b">
        <f>COUNTIF('Data Entry'!$Q15,"*"&amp;U$1&amp;"*")&gt;0</f>
        <v>0</v>
      </c>
      <c r="V15" s="28" t="b">
        <f>COUNTIF('Data Entry'!$Q15,"*"&amp;V$1&amp;"*")&gt;0</f>
        <v>0</v>
      </c>
      <c r="W15" s="28" t="b">
        <f>COUNTIF('Data Entry'!$Q15,"*"&amp;W$1&amp;"*")&gt;0</f>
        <v>0</v>
      </c>
      <c r="X15" s="28" t="b">
        <f>COUNTIF('Data Entry'!$Q15,"*"&amp;X$1&amp;"*")&gt;0</f>
        <v>0</v>
      </c>
      <c r="Y15" s="28" t="b">
        <f>COUNTIF('Data Entry'!$Q15,"*"&amp;Y$1&amp;"*")&gt;0</f>
        <v>0</v>
      </c>
      <c r="Z15" s="28" t="b">
        <f>COUNTIF('Data Entry'!$Q15,"*"&amp;Z$1&amp;"*")&gt;0</f>
        <v>1</v>
      </c>
      <c r="AA15" s="28" t="b">
        <f>COUNTIF('Data Entry'!$Q15,"*"&amp;AA$1&amp;"*")&gt;0</f>
        <v>0</v>
      </c>
      <c r="AB15" s="28" t="b">
        <f>COUNTIF('Data Entry'!$Q15,"*"&amp;AB$1&amp;"*")&gt;0</f>
        <v>0</v>
      </c>
      <c r="AC15" s="28" t="b">
        <f>COUNTIF('Data Entry'!$Q15,"*"&amp;AC$1&amp;"*")&gt;0</f>
        <v>0</v>
      </c>
      <c r="AD15" s="28" t="b">
        <f>COUNTIF('Data Entry'!$Q15,"*"&amp;AD$1&amp;"*")&gt;0</f>
        <v>1</v>
      </c>
      <c r="AE15" s="28" t="b">
        <f>COUNTIF('Data Entry'!$Q15,"*"&amp;AE$1&amp;"*")&gt;0</f>
        <v>0</v>
      </c>
      <c r="AF15" s="28" t="b">
        <f>COUNTIF('Data Entry'!$Q15,"*"&amp;AF$1&amp;"*")&gt;0</f>
        <v>0</v>
      </c>
      <c r="AG15" s="28" t="b">
        <f>COUNTIF('Data Entry'!$Q15,"*"&amp;AG$1&amp;"*")&gt;0</f>
        <v>0</v>
      </c>
      <c r="AH15" s="28" t="b">
        <f>COUNTIF('Data Entry'!$Q15,"*"&amp;AH$1&amp;"*")&gt;0</f>
        <v>0</v>
      </c>
      <c r="AI15" s="28" t="b">
        <f>COUNTIF('Data Entry'!$Q15,"*"&amp;AI$1&amp;"*")&gt;0</f>
        <v>0</v>
      </c>
      <c r="AJ15" s="28" t="b">
        <f>COUNTIF('Data Entry'!$Q15,"*"&amp;AJ$1&amp;"*")&gt;0</f>
        <v>0</v>
      </c>
      <c r="AK15" s="28" t="b">
        <f>COUNTIF('Data Entry'!$Q15,"*"&amp;AK$1&amp;"*")&gt;0</f>
        <v>0</v>
      </c>
      <c r="AL15" s="28" t="b">
        <f>COUNTIF('Data Entry'!$Q15,"*"&amp;AL$1&amp;"*")&gt;0</f>
        <v>0</v>
      </c>
      <c r="AM15" s="28" t="b">
        <f>COUNTIF('Data Entry'!$Q15,"*"&amp;AM$1&amp;"*")&gt;0</f>
        <v>0</v>
      </c>
      <c r="AN15" s="28" t="b">
        <f>COUNTIF('Data Entry'!$Q15,"*"&amp;AN$1&amp;"*")&gt;0</f>
        <v>0</v>
      </c>
      <c r="AO15" s="28" t="b">
        <f>COUNTIF('Data Entry'!$Q15,"*"&amp;AO$1&amp;"*")&gt;0</f>
        <v>0</v>
      </c>
      <c r="AP15" s="28" t="b">
        <f>COUNTIF('Data Entry'!$Q15,"*"&amp;AP$1&amp;"*")&gt;0</f>
        <v>0</v>
      </c>
      <c r="AQ15" s="28" t="b">
        <f>COUNTIF('Data Entry'!$Q15,"*"&amp;AQ$1&amp;"*")&gt;0</f>
        <v>0</v>
      </c>
      <c r="AR15" s="28" t="b">
        <f>COUNTIF('Data Entry'!$Q15,"*"&amp;AR$1&amp;"*")&gt;0</f>
        <v>0</v>
      </c>
      <c r="AS15" s="28" t="b">
        <f>COUNTIF('Data Entry'!$Q15,"*"&amp;AS$1&amp;"*")&gt;0</f>
        <v>0</v>
      </c>
      <c r="AT15" s="28" t="b">
        <f>COUNTIF('Data Entry'!$Q15,"*"&amp;AT$1&amp;"*")&gt;0</f>
        <v>0</v>
      </c>
      <c r="AU15" s="35">
        <f t="shared" si="0"/>
        <v>1</v>
      </c>
      <c r="AV15" s="35">
        <f t="shared" si="1"/>
        <v>1</v>
      </c>
      <c r="AW15" s="35">
        <f t="shared" si="2"/>
        <v>1</v>
      </c>
      <c r="AX15" s="35">
        <f t="shared" si="3"/>
        <v>0</v>
      </c>
      <c r="AY15" s="35">
        <f t="shared" si="4"/>
        <v>1</v>
      </c>
      <c r="AZ15" s="35">
        <f t="shared" si="5"/>
        <v>0</v>
      </c>
      <c r="BA15" s="35">
        <f t="shared" si="6"/>
        <v>1</v>
      </c>
      <c r="BB15" s="35">
        <f t="shared" si="7"/>
        <v>1</v>
      </c>
      <c r="BC15" s="35">
        <f t="shared" si="8"/>
        <v>0</v>
      </c>
      <c r="BD15" s="35">
        <f t="shared" si="9"/>
        <v>0</v>
      </c>
    </row>
    <row r="16" spans="1:56" ht="15.75" customHeight="1">
      <c r="A16" s="28" t="str">
        <f>'Data Entry'!A16</f>
        <v>Agricultural Sciences 2581A</v>
      </c>
      <c r="B16" s="28" t="b">
        <f>COUNTIF('Data Entry'!$Q16,"*"&amp;B$1&amp;"*")&gt;0</f>
        <v>0</v>
      </c>
      <c r="C16" s="28" t="b">
        <f>COUNTIF('Data Entry'!$Q16,"*"&amp;C$1&amp;"*")&gt;0</f>
        <v>1</v>
      </c>
      <c r="D16" s="28" t="b">
        <f>COUNTIF('Data Entry'!$Q16,"*"&amp;D$1&amp;"*")&gt;0</f>
        <v>1</v>
      </c>
      <c r="E16" s="28" t="b">
        <f>COUNTIF('Data Entry'!$Q16,"*"&amp;E$1&amp;"*")&gt;0</f>
        <v>1</v>
      </c>
      <c r="F16" s="28" t="b">
        <f>COUNTIF('Data Entry'!$Q16,"*"&amp;F$1&amp;"*")&gt;0</f>
        <v>0</v>
      </c>
      <c r="G16" s="28" t="b">
        <f>COUNTIF('Data Entry'!$Q16,"*"&amp;G$1&amp;"*")&gt;0</f>
        <v>0</v>
      </c>
      <c r="H16" s="28" t="b">
        <f>COUNTIF('Data Entry'!$Q16,"*"&amp;H$1&amp;"*")&gt;0</f>
        <v>1</v>
      </c>
      <c r="I16" s="28" t="b">
        <f>COUNTIF('Data Entry'!$Q16,"*"&amp;I$1&amp;"*")&gt;0</f>
        <v>1</v>
      </c>
      <c r="J16" s="28" t="b">
        <f>COUNTIF('Data Entry'!$Q16,"*"&amp;J$1&amp;"*")&gt;0</f>
        <v>0</v>
      </c>
      <c r="K16" s="28" t="b">
        <f>COUNTIF('Data Entry'!$Q16,"*"&amp;K$1&amp;"*")&gt;0</f>
        <v>0</v>
      </c>
      <c r="L16" s="28" t="b">
        <f>COUNTIF('Data Entry'!$Q16,"*"&amp;L$1&amp;"*")&gt;0</f>
        <v>0</v>
      </c>
      <c r="M16" s="28" t="b">
        <f>COUNTIF('Data Entry'!$Q16,"*"&amp;M$1&amp;"*")&gt;0</f>
        <v>0</v>
      </c>
      <c r="N16" s="28" t="b">
        <f>COUNTIF('Data Entry'!$Q16,"*"&amp;N$1&amp;"*")&gt;0</f>
        <v>0</v>
      </c>
      <c r="O16" s="28" t="b">
        <f>COUNTIF('Data Entry'!$Q16,"*"&amp;O$1&amp;"*")&gt;0</f>
        <v>0</v>
      </c>
      <c r="P16" s="28" t="b">
        <f>COUNTIF('Data Entry'!$Q16,"*"&amp;P$1&amp;"*")&gt;0</f>
        <v>0</v>
      </c>
      <c r="Q16" s="28" t="b">
        <f>COUNTIF('Data Entry'!$Q16,"*"&amp;Q$1&amp;"*")&gt;0</f>
        <v>0</v>
      </c>
      <c r="R16" s="28" t="b">
        <f>COUNTIF('Data Entry'!$Q16,"*"&amp;R$1&amp;"*")&gt;0</f>
        <v>0</v>
      </c>
      <c r="S16" s="28" t="b">
        <f>COUNTIF('Data Entry'!$Q16,"*"&amp;S$1&amp;"*")&gt;0</f>
        <v>0</v>
      </c>
      <c r="T16" s="28" t="b">
        <f>COUNTIF('Data Entry'!$Q16,"*"&amp;T$1&amp;"*")&gt;0</f>
        <v>1</v>
      </c>
      <c r="U16" s="28" t="b">
        <f>COUNTIF('Data Entry'!$Q16,"*"&amp;U$1&amp;"*")&gt;0</f>
        <v>1</v>
      </c>
      <c r="V16" s="28" t="b">
        <f>COUNTIF('Data Entry'!$Q16,"*"&amp;V$1&amp;"*")&gt;0</f>
        <v>0</v>
      </c>
      <c r="W16" s="28" t="b">
        <f>COUNTIF('Data Entry'!$Q16,"*"&amp;W$1&amp;"*")&gt;0</f>
        <v>0</v>
      </c>
      <c r="X16" s="28" t="b">
        <f>COUNTIF('Data Entry'!$Q16,"*"&amp;X$1&amp;"*")&gt;0</f>
        <v>1</v>
      </c>
      <c r="Y16" s="28" t="b">
        <f>COUNTIF('Data Entry'!$Q16,"*"&amp;Y$1&amp;"*")&gt;0</f>
        <v>1</v>
      </c>
      <c r="Z16" s="28" t="b">
        <f>COUNTIF('Data Entry'!$Q16,"*"&amp;Z$1&amp;"*")&gt;0</f>
        <v>1</v>
      </c>
      <c r="AA16" s="28" t="b">
        <f>COUNTIF('Data Entry'!$Q16,"*"&amp;AA$1&amp;"*")&gt;0</f>
        <v>0</v>
      </c>
      <c r="AB16" s="28" t="b">
        <f>COUNTIF('Data Entry'!$Q16,"*"&amp;AB$1&amp;"*")&gt;0</f>
        <v>0</v>
      </c>
      <c r="AC16" s="28" t="b">
        <f>COUNTIF('Data Entry'!$Q16,"*"&amp;AC$1&amp;"*")&gt;0</f>
        <v>0</v>
      </c>
      <c r="AD16" s="28" t="b">
        <f>COUNTIF('Data Entry'!$Q16,"*"&amp;AD$1&amp;"*")&gt;0</f>
        <v>0</v>
      </c>
      <c r="AE16" s="28" t="b">
        <f>COUNTIF('Data Entry'!$Q16,"*"&amp;AE$1&amp;"*")&gt;0</f>
        <v>0</v>
      </c>
      <c r="AF16" s="28" t="b">
        <f>COUNTIF('Data Entry'!$Q16,"*"&amp;AF$1&amp;"*")&gt;0</f>
        <v>0</v>
      </c>
      <c r="AG16" s="28" t="b">
        <f>COUNTIF('Data Entry'!$Q16,"*"&amp;AG$1&amp;"*")&gt;0</f>
        <v>0</v>
      </c>
      <c r="AH16" s="28" t="b">
        <f>COUNTIF('Data Entry'!$Q16,"*"&amp;AH$1&amp;"*")&gt;0</f>
        <v>0</v>
      </c>
      <c r="AI16" s="28" t="b">
        <f>COUNTIF('Data Entry'!$Q16,"*"&amp;AI$1&amp;"*")&gt;0</f>
        <v>0</v>
      </c>
      <c r="AJ16" s="28" t="b">
        <f>COUNTIF('Data Entry'!$Q16,"*"&amp;AJ$1&amp;"*")&gt;0</f>
        <v>0</v>
      </c>
      <c r="AK16" s="28" t="b">
        <f>COUNTIF('Data Entry'!$Q16,"*"&amp;AK$1&amp;"*")&gt;0</f>
        <v>0</v>
      </c>
      <c r="AL16" s="28" t="b">
        <f>COUNTIF('Data Entry'!$Q16,"*"&amp;AL$1&amp;"*")&gt;0</f>
        <v>0</v>
      </c>
      <c r="AM16" s="28" t="b">
        <f>COUNTIF('Data Entry'!$Q16,"*"&amp;AM$1&amp;"*")&gt;0</f>
        <v>0</v>
      </c>
      <c r="AN16" s="28" t="b">
        <f>COUNTIF('Data Entry'!$Q16,"*"&amp;AN$1&amp;"*")&gt;0</f>
        <v>0</v>
      </c>
      <c r="AO16" s="28" t="b">
        <f>COUNTIF('Data Entry'!$Q16,"*"&amp;AO$1&amp;"*")&gt;0</f>
        <v>0</v>
      </c>
      <c r="AP16" s="28" t="b">
        <f>COUNTIF('Data Entry'!$Q16,"*"&amp;AP$1&amp;"*")&gt;0</f>
        <v>0</v>
      </c>
      <c r="AQ16" s="28" t="b">
        <f>COUNTIF('Data Entry'!$Q16,"*"&amp;AQ$1&amp;"*")&gt;0</f>
        <v>0</v>
      </c>
      <c r="AR16" s="28" t="b">
        <f>COUNTIF('Data Entry'!$Q16,"*"&amp;AR$1&amp;"*")&gt;0</f>
        <v>0</v>
      </c>
      <c r="AS16" s="28" t="b">
        <f>COUNTIF('Data Entry'!$Q16,"*"&amp;AS$1&amp;"*")&gt;0</f>
        <v>0</v>
      </c>
      <c r="AT16" s="28" t="b">
        <f>COUNTIF('Data Entry'!$Q16,"*"&amp;AT$1&amp;"*")&gt;0</f>
        <v>0</v>
      </c>
      <c r="AU16" s="35">
        <f t="shared" si="0"/>
        <v>1</v>
      </c>
      <c r="AV16" s="35">
        <f t="shared" si="1"/>
        <v>1</v>
      </c>
      <c r="AW16" s="35">
        <f t="shared" si="2"/>
        <v>0</v>
      </c>
      <c r="AX16" s="35">
        <f t="shared" si="3"/>
        <v>0</v>
      </c>
      <c r="AY16" s="35">
        <f t="shared" si="4"/>
        <v>1</v>
      </c>
      <c r="AZ16" s="35">
        <f t="shared" si="5"/>
        <v>1</v>
      </c>
      <c r="BA16" s="35">
        <f t="shared" si="6"/>
        <v>1</v>
      </c>
      <c r="BB16" s="35">
        <f t="shared" si="7"/>
        <v>0</v>
      </c>
      <c r="BC16" s="35">
        <f t="shared" si="8"/>
        <v>0</v>
      </c>
      <c r="BD16" s="35">
        <f t="shared" si="9"/>
        <v>0</v>
      </c>
    </row>
    <row r="17" spans="1:56" ht="15.75" customHeight="1">
      <c r="A17" s="28" t="str">
        <f>'Data Entry'!A17</f>
        <v>Agricultural Sciences 2582B</v>
      </c>
      <c r="B17" s="28" t="b">
        <f>COUNTIF('Data Entry'!$Q17,"*"&amp;B$1&amp;"*")&gt;0</f>
        <v>0</v>
      </c>
      <c r="C17" s="28" t="b">
        <f>COUNTIF('Data Entry'!$Q17,"*"&amp;C$1&amp;"*")&gt;0</f>
        <v>1</v>
      </c>
      <c r="D17" s="28" t="b">
        <f>COUNTIF('Data Entry'!$Q17,"*"&amp;D$1&amp;"*")&gt;0</f>
        <v>1</v>
      </c>
      <c r="E17" s="28" t="b">
        <f>COUNTIF('Data Entry'!$Q17,"*"&amp;E$1&amp;"*")&gt;0</f>
        <v>1</v>
      </c>
      <c r="F17" s="28" t="b">
        <f>COUNTIF('Data Entry'!$Q17,"*"&amp;F$1&amp;"*")&gt;0</f>
        <v>0</v>
      </c>
      <c r="G17" s="28" t="b">
        <f>COUNTIF('Data Entry'!$Q17,"*"&amp;G$1&amp;"*")&gt;0</f>
        <v>0</v>
      </c>
      <c r="H17" s="28" t="b">
        <f>COUNTIF('Data Entry'!$Q17,"*"&amp;H$1&amp;"*")&gt;0</f>
        <v>1</v>
      </c>
      <c r="I17" s="28" t="b">
        <f>COUNTIF('Data Entry'!$Q17,"*"&amp;I$1&amp;"*")&gt;0</f>
        <v>0</v>
      </c>
      <c r="J17" s="28" t="b">
        <f>COUNTIF('Data Entry'!$Q17,"*"&amp;J$1&amp;"*")&gt;0</f>
        <v>1</v>
      </c>
      <c r="K17" s="28" t="b">
        <f>COUNTIF('Data Entry'!$Q17,"*"&amp;K$1&amp;"*")&gt;0</f>
        <v>1</v>
      </c>
      <c r="L17" s="28" t="b">
        <f>COUNTIF('Data Entry'!$Q17,"*"&amp;L$1&amp;"*")&gt;0</f>
        <v>0</v>
      </c>
      <c r="M17" s="28" t="b">
        <f>COUNTIF('Data Entry'!$Q17,"*"&amp;M$1&amp;"*")&gt;0</f>
        <v>0</v>
      </c>
      <c r="N17" s="28" t="b">
        <f>COUNTIF('Data Entry'!$Q17,"*"&amp;N$1&amp;"*")&gt;0</f>
        <v>0</v>
      </c>
      <c r="O17" s="28" t="b">
        <f>COUNTIF('Data Entry'!$Q17,"*"&amp;O$1&amp;"*")&gt;0</f>
        <v>0</v>
      </c>
      <c r="P17" s="28" t="b">
        <f>COUNTIF('Data Entry'!$Q17,"*"&amp;P$1&amp;"*")&gt;0</f>
        <v>0</v>
      </c>
      <c r="Q17" s="28" t="b">
        <f>COUNTIF('Data Entry'!$Q17,"*"&amp;Q$1&amp;"*")&gt;0</f>
        <v>0</v>
      </c>
      <c r="R17" s="28" t="b">
        <f>COUNTIF('Data Entry'!$Q17,"*"&amp;R$1&amp;"*")&gt;0</f>
        <v>0</v>
      </c>
      <c r="S17" s="28" t="b">
        <f>COUNTIF('Data Entry'!$Q17,"*"&amp;S$1&amp;"*")&gt;0</f>
        <v>0</v>
      </c>
      <c r="T17" s="28" t="b">
        <f>COUNTIF('Data Entry'!$Q17,"*"&amp;T$1&amp;"*")&gt;0</f>
        <v>1</v>
      </c>
      <c r="U17" s="28" t="b">
        <f>COUNTIF('Data Entry'!$Q17,"*"&amp;U$1&amp;"*")&gt;0</f>
        <v>0</v>
      </c>
      <c r="V17" s="28" t="b">
        <f>COUNTIF('Data Entry'!$Q17,"*"&amp;V$1&amp;"*")&gt;0</f>
        <v>0</v>
      </c>
      <c r="W17" s="28" t="b">
        <f>COUNTIF('Data Entry'!$Q17,"*"&amp;W$1&amp;"*")&gt;0</f>
        <v>0</v>
      </c>
      <c r="X17" s="28" t="b">
        <f>COUNTIF('Data Entry'!$Q17,"*"&amp;X$1&amp;"*")&gt;0</f>
        <v>0</v>
      </c>
      <c r="Y17" s="28" t="b">
        <f>COUNTIF('Data Entry'!$Q17,"*"&amp;Y$1&amp;"*")&gt;0</f>
        <v>0</v>
      </c>
      <c r="Z17" s="28" t="b">
        <f>COUNTIF('Data Entry'!$Q17,"*"&amp;Z$1&amp;"*")&gt;0</f>
        <v>0</v>
      </c>
      <c r="AA17" s="28" t="b">
        <f>COUNTIF('Data Entry'!$Q17,"*"&amp;AA$1&amp;"*")&gt;0</f>
        <v>0</v>
      </c>
      <c r="AB17" s="28" t="b">
        <f>COUNTIF('Data Entry'!$Q17,"*"&amp;AB$1&amp;"*")&gt;0</f>
        <v>0</v>
      </c>
      <c r="AC17" s="28" t="b">
        <f>COUNTIF('Data Entry'!$Q17,"*"&amp;AC$1&amp;"*")&gt;0</f>
        <v>0</v>
      </c>
      <c r="AD17" s="28" t="b">
        <f>COUNTIF('Data Entry'!$Q17,"*"&amp;AD$1&amp;"*")&gt;0</f>
        <v>0</v>
      </c>
      <c r="AE17" s="28" t="b">
        <f>COUNTIF('Data Entry'!$Q17,"*"&amp;AE$1&amp;"*")&gt;0</f>
        <v>0</v>
      </c>
      <c r="AF17" s="28" t="b">
        <f>COUNTIF('Data Entry'!$Q17,"*"&amp;AF$1&amp;"*")&gt;0</f>
        <v>0</v>
      </c>
      <c r="AG17" s="28" t="b">
        <f>COUNTIF('Data Entry'!$Q17,"*"&amp;AG$1&amp;"*")&gt;0</f>
        <v>0</v>
      </c>
      <c r="AH17" s="28" t="b">
        <f>COUNTIF('Data Entry'!$Q17,"*"&amp;AH$1&amp;"*")&gt;0</f>
        <v>0</v>
      </c>
      <c r="AI17" s="28" t="b">
        <f>COUNTIF('Data Entry'!$Q17,"*"&amp;AI$1&amp;"*")&gt;0</f>
        <v>0</v>
      </c>
      <c r="AJ17" s="28" t="b">
        <f>COUNTIF('Data Entry'!$Q17,"*"&amp;AJ$1&amp;"*")&gt;0</f>
        <v>0</v>
      </c>
      <c r="AK17" s="28" t="b">
        <f>COUNTIF('Data Entry'!$Q17,"*"&amp;AK$1&amp;"*")&gt;0</f>
        <v>0</v>
      </c>
      <c r="AL17" s="28" t="b">
        <f>COUNTIF('Data Entry'!$Q17,"*"&amp;AL$1&amp;"*")&gt;0</f>
        <v>0</v>
      </c>
      <c r="AM17" s="28" t="b">
        <f>COUNTIF('Data Entry'!$Q17,"*"&amp;AM$1&amp;"*")&gt;0</f>
        <v>0</v>
      </c>
      <c r="AN17" s="28" t="b">
        <f>COUNTIF('Data Entry'!$Q17,"*"&amp;AN$1&amp;"*")&gt;0</f>
        <v>0</v>
      </c>
      <c r="AO17" s="28" t="b">
        <f>COUNTIF('Data Entry'!$Q17,"*"&amp;AO$1&amp;"*")&gt;0</f>
        <v>0</v>
      </c>
      <c r="AP17" s="28" t="b">
        <f>COUNTIF('Data Entry'!$Q17,"*"&amp;AP$1&amp;"*")&gt;0</f>
        <v>0</v>
      </c>
      <c r="AQ17" s="28" t="b">
        <f>COUNTIF('Data Entry'!$Q17,"*"&amp;AQ$1&amp;"*")&gt;0</f>
        <v>0</v>
      </c>
      <c r="AR17" s="28" t="b">
        <f>COUNTIF('Data Entry'!$Q17,"*"&amp;AR$1&amp;"*")&gt;0</f>
        <v>0</v>
      </c>
      <c r="AS17" s="28" t="b">
        <f>COUNTIF('Data Entry'!$Q17,"*"&amp;AS$1&amp;"*")&gt;0</f>
        <v>0</v>
      </c>
      <c r="AT17" s="28" t="b">
        <f>COUNTIF('Data Entry'!$Q17,"*"&amp;AT$1&amp;"*")&gt;0</f>
        <v>0</v>
      </c>
      <c r="AU17" s="35">
        <f t="shared" si="0"/>
        <v>1</v>
      </c>
      <c r="AV17" s="35">
        <f t="shared" si="1"/>
        <v>1</v>
      </c>
      <c r="AW17" s="35">
        <f t="shared" si="2"/>
        <v>1</v>
      </c>
      <c r="AX17" s="35">
        <f t="shared" si="3"/>
        <v>0</v>
      </c>
      <c r="AY17" s="35">
        <f t="shared" si="4"/>
        <v>1</v>
      </c>
      <c r="AZ17" s="35">
        <f t="shared" si="5"/>
        <v>0</v>
      </c>
      <c r="BA17" s="35">
        <f t="shared" si="6"/>
        <v>0</v>
      </c>
      <c r="BB17" s="35">
        <f t="shared" si="7"/>
        <v>0</v>
      </c>
      <c r="BC17" s="35">
        <f t="shared" si="8"/>
        <v>0</v>
      </c>
      <c r="BD17" s="35">
        <f t="shared" si="9"/>
        <v>0</v>
      </c>
    </row>
    <row r="18" spans="1:56" ht="15.75" customHeight="1">
      <c r="A18" s="28" t="str">
        <f>'Data Entry'!A18</f>
        <v>Biology 2590A/B</v>
      </c>
      <c r="B18" s="28" t="b">
        <f>COUNTIF('Data Entry'!$Q18,"*"&amp;B$1&amp;"*")&gt;0</f>
        <v>0</v>
      </c>
      <c r="C18" s="28" t="b">
        <f>COUNTIF('Data Entry'!$Q18,"*"&amp;C$1&amp;"*")&gt;0</f>
        <v>1</v>
      </c>
      <c r="D18" s="28" t="b">
        <f>COUNTIF('Data Entry'!$Q18,"*"&amp;D$1&amp;"*")&gt;0</f>
        <v>1</v>
      </c>
      <c r="E18" s="28" t="b">
        <f>COUNTIF('Data Entry'!$Q18,"*"&amp;E$1&amp;"*")&gt;0</f>
        <v>1</v>
      </c>
      <c r="F18" s="28" t="b">
        <f>COUNTIF('Data Entry'!$Q18,"*"&amp;F$1&amp;"*")&gt;0</f>
        <v>0</v>
      </c>
      <c r="G18" s="28" t="b">
        <f>COUNTIF('Data Entry'!$Q18,"*"&amp;G$1&amp;"*")&gt;0</f>
        <v>0</v>
      </c>
      <c r="H18" s="28" t="b">
        <f>COUNTIF('Data Entry'!$Q18,"*"&amp;H$1&amp;"*")&gt;0</f>
        <v>0</v>
      </c>
      <c r="I18" s="28" t="b">
        <f>COUNTIF('Data Entry'!$Q18,"*"&amp;I$1&amp;"*")&gt;0</f>
        <v>1</v>
      </c>
      <c r="J18" s="28" t="b">
        <f>COUNTIF('Data Entry'!$Q18,"*"&amp;J$1&amp;"*")&gt;0</f>
        <v>0</v>
      </c>
      <c r="K18" s="28" t="b">
        <f>COUNTIF('Data Entry'!$Q18,"*"&amp;K$1&amp;"*")&gt;0</f>
        <v>0</v>
      </c>
      <c r="L18" s="28" t="b">
        <f>COUNTIF('Data Entry'!$Q18,"*"&amp;L$1&amp;"*")&gt;0</f>
        <v>0</v>
      </c>
      <c r="M18" s="28" t="b">
        <f>COUNTIF('Data Entry'!$Q18,"*"&amp;M$1&amp;"*")&gt;0</f>
        <v>0</v>
      </c>
      <c r="N18" s="28" t="b">
        <f>COUNTIF('Data Entry'!$Q18,"*"&amp;N$1&amp;"*")&gt;0</f>
        <v>0</v>
      </c>
      <c r="O18" s="28" t="b">
        <f>COUNTIF('Data Entry'!$Q18,"*"&amp;O$1&amp;"*")&gt;0</f>
        <v>0</v>
      </c>
      <c r="P18" s="28" t="b">
        <f>COUNTIF('Data Entry'!$Q18,"*"&amp;P$1&amp;"*")&gt;0</f>
        <v>1</v>
      </c>
      <c r="Q18" s="28" t="b">
        <f>COUNTIF('Data Entry'!$Q18,"*"&amp;Q$1&amp;"*")&gt;0</f>
        <v>1</v>
      </c>
      <c r="R18" s="28" t="b">
        <f>COUNTIF('Data Entry'!$Q18,"*"&amp;R$1&amp;"*")&gt;0</f>
        <v>0</v>
      </c>
      <c r="S18" s="28" t="b">
        <f>COUNTIF('Data Entry'!$Q18,"*"&amp;S$1&amp;"*")&gt;0</f>
        <v>0</v>
      </c>
      <c r="T18" s="28" t="b">
        <f>COUNTIF('Data Entry'!$Q18,"*"&amp;T$1&amp;"*")&gt;0</f>
        <v>0</v>
      </c>
      <c r="U18" s="28" t="b">
        <f>COUNTIF('Data Entry'!$Q18,"*"&amp;U$1&amp;"*")&gt;0</f>
        <v>0</v>
      </c>
      <c r="V18" s="28" t="b">
        <f>COUNTIF('Data Entry'!$Q18,"*"&amp;V$1&amp;"*")&gt;0</f>
        <v>0</v>
      </c>
      <c r="W18" s="28" t="b">
        <f>COUNTIF('Data Entry'!$Q18,"*"&amp;W$1&amp;"*")&gt;0</f>
        <v>0</v>
      </c>
      <c r="X18" s="28" t="b">
        <f>COUNTIF('Data Entry'!$Q18,"*"&amp;X$1&amp;"*")&gt;0</f>
        <v>0</v>
      </c>
      <c r="Y18" s="28" t="b">
        <f>COUNTIF('Data Entry'!$Q18,"*"&amp;Y$1&amp;"*")&gt;0</f>
        <v>0</v>
      </c>
      <c r="Z18" s="28" t="b">
        <f>COUNTIF('Data Entry'!$Q18,"*"&amp;Z$1&amp;"*")&gt;0</f>
        <v>0</v>
      </c>
      <c r="AA18" s="28" t="b">
        <f>COUNTIF('Data Entry'!$Q18,"*"&amp;AA$1&amp;"*")&gt;0</f>
        <v>1</v>
      </c>
      <c r="AB18" s="28" t="b">
        <f>COUNTIF('Data Entry'!$Q18,"*"&amp;AB$1&amp;"*")&gt;0</f>
        <v>0</v>
      </c>
      <c r="AC18" s="28" t="b">
        <f>COUNTIF('Data Entry'!$Q18,"*"&amp;AC$1&amp;"*")&gt;0</f>
        <v>0</v>
      </c>
      <c r="AD18" s="28" t="b">
        <f>COUNTIF('Data Entry'!$Q18,"*"&amp;AD$1&amp;"*")&gt;0</f>
        <v>0</v>
      </c>
      <c r="AE18" s="28" t="b">
        <f>COUNTIF('Data Entry'!$Q18,"*"&amp;AE$1&amp;"*")&gt;0</f>
        <v>0</v>
      </c>
      <c r="AF18" s="28" t="b">
        <f>COUNTIF('Data Entry'!$Q18,"*"&amp;AF$1&amp;"*")&gt;0</f>
        <v>0</v>
      </c>
      <c r="AG18" s="28" t="b">
        <f>COUNTIF('Data Entry'!$Q18,"*"&amp;AG$1&amp;"*")&gt;0</f>
        <v>0</v>
      </c>
      <c r="AH18" s="28" t="b">
        <f>COUNTIF('Data Entry'!$Q18,"*"&amp;AH$1&amp;"*")&gt;0</f>
        <v>0</v>
      </c>
      <c r="AI18" s="28" t="b">
        <f>COUNTIF('Data Entry'!$Q18,"*"&amp;AI$1&amp;"*")&gt;0</f>
        <v>0</v>
      </c>
      <c r="AJ18" s="28" t="b">
        <f>COUNTIF('Data Entry'!$Q18,"*"&amp;AJ$1&amp;"*")&gt;0</f>
        <v>0</v>
      </c>
      <c r="AK18" s="28" t="b">
        <f>COUNTIF('Data Entry'!$Q18,"*"&amp;AK$1&amp;"*")&gt;0</f>
        <v>0</v>
      </c>
      <c r="AL18" s="28" t="b">
        <f>COUNTIF('Data Entry'!$Q18,"*"&amp;AL$1&amp;"*")&gt;0</f>
        <v>0</v>
      </c>
      <c r="AM18" s="28" t="b">
        <f>COUNTIF('Data Entry'!$Q18,"*"&amp;AM$1&amp;"*")&gt;0</f>
        <v>0</v>
      </c>
      <c r="AN18" s="28" t="b">
        <f>COUNTIF('Data Entry'!$Q18,"*"&amp;AN$1&amp;"*")&gt;0</f>
        <v>0</v>
      </c>
      <c r="AO18" s="28" t="b">
        <f>COUNTIF('Data Entry'!$Q18,"*"&amp;AO$1&amp;"*")&gt;0</f>
        <v>0</v>
      </c>
      <c r="AP18" s="28" t="b">
        <f>COUNTIF('Data Entry'!$Q18,"*"&amp;AP$1&amp;"*")&gt;0</f>
        <v>0</v>
      </c>
      <c r="AQ18" s="28" t="b">
        <f>COUNTIF('Data Entry'!$Q18,"*"&amp;AQ$1&amp;"*")&gt;0</f>
        <v>0</v>
      </c>
      <c r="AR18" s="28" t="b">
        <f>COUNTIF('Data Entry'!$Q18,"*"&amp;AR$1&amp;"*")&gt;0</f>
        <v>0</v>
      </c>
      <c r="AS18" s="28" t="b">
        <f>COUNTIF('Data Entry'!$Q18,"*"&amp;AS$1&amp;"*")&gt;0</f>
        <v>0</v>
      </c>
      <c r="AT18" s="28" t="b">
        <f>COUNTIF('Data Entry'!$Q18,"*"&amp;AT$1&amp;"*")&gt;0</f>
        <v>0</v>
      </c>
      <c r="AU18" s="35">
        <f t="shared" si="0"/>
        <v>1</v>
      </c>
      <c r="AV18" s="35">
        <f t="shared" si="1"/>
        <v>1</v>
      </c>
      <c r="AW18" s="35">
        <f t="shared" si="2"/>
        <v>0</v>
      </c>
      <c r="AX18" s="35">
        <f t="shared" si="3"/>
        <v>1</v>
      </c>
      <c r="AY18" s="35">
        <f t="shared" si="4"/>
        <v>0</v>
      </c>
      <c r="AZ18" s="35">
        <f t="shared" si="5"/>
        <v>0</v>
      </c>
      <c r="BA18" s="35">
        <f t="shared" si="6"/>
        <v>1</v>
      </c>
      <c r="BB18" s="35">
        <f t="shared" si="7"/>
        <v>0</v>
      </c>
      <c r="BC18" s="35">
        <f t="shared" si="8"/>
        <v>0</v>
      </c>
      <c r="BD18" s="35">
        <f t="shared" si="9"/>
        <v>0</v>
      </c>
    </row>
    <row r="19" spans="1:56" ht="15.75" customHeight="1">
      <c r="A19" s="28" t="str">
        <f>'Data Entry'!A19</f>
        <v>Mathematics 2609A/B</v>
      </c>
      <c r="B19" s="28" t="b">
        <f>COUNTIF('Data Entry'!$Q19,"*"&amp;B$1&amp;"*")&gt;0</f>
        <v>0</v>
      </c>
      <c r="C19" s="28" t="b">
        <f>COUNTIF('Data Entry'!$Q19,"*"&amp;C$1&amp;"*")&gt;0</f>
        <v>1</v>
      </c>
      <c r="D19" s="28" t="b">
        <f>COUNTIF('Data Entry'!$Q19,"*"&amp;D$1&amp;"*")&gt;0</f>
        <v>1</v>
      </c>
      <c r="E19" s="28" t="b">
        <f>COUNTIF('Data Entry'!$Q19,"*"&amp;E$1&amp;"*")&gt;0</f>
        <v>1</v>
      </c>
      <c r="F19" s="28" t="b">
        <f>COUNTIF('Data Entry'!$Q19,"*"&amp;F$1&amp;"*")&gt;0</f>
        <v>1</v>
      </c>
      <c r="G19" s="28" t="b">
        <f>COUNTIF('Data Entry'!$Q19,"*"&amp;G$1&amp;"*")&gt;0</f>
        <v>0</v>
      </c>
      <c r="H19" s="28" t="b">
        <f>COUNTIF('Data Entry'!$Q19,"*"&amp;H$1&amp;"*")&gt;0</f>
        <v>1</v>
      </c>
      <c r="I19" s="28" t="b">
        <f>COUNTIF('Data Entry'!$Q19,"*"&amp;I$1&amp;"*")&gt;0</f>
        <v>1</v>
      </c>
      <c r="J19" s="28" t="b">
        <f>COUNTIF('Data Entry'!$Q19,"*"&amp;J$1&amp;"*")&gt;0</f>
        <v>0</v>
      </c>
      <c r="K19" s="28" t="b">
        <f>COUNTIF('Data Entry'!$Q19,"*"&amp;K$1&amp;"*")&gt;0</f>
        <v>0</v>
      </c>
      <c r="L19" s="28" t="b">
        <f>COUNTIF('Data Entry'!$Q19,"*"&amp;L$1&amp;"*")&gt;0</f>
        <v>0</v>
      </c>
      <c r="M19" s="28" t="b">
        <f>COUNTIF('Data Entry'!$Q19,"*"&amp;M$1&amp;"*")&gt;0</f>
        <v>0</v>
      </c>
      <c r="N19" s="28" t="b">
        <f>COUNTIF('Data Entry'!$Q19,"*"&amp;N$1&amp;"*")&gt;0</f>
        <v>0</v>
      </c>
      <c r="O19" s="28" t="b">
        <f>COUNTIF('Data Entry'!$Q19,"*"&amp;O$1&amp;"*")&gt;0</f>
        <v>1</v>
      </c>
      <c r="P19" s="28" t="b">
        <f>COUNTIF('Data Entry'!$Q19,"*"&amp;P$1&amp;"*")&gt;0</f>
        <v>1</v>
      </c>
      <c r="Q19" s="28" t="b">
        <f>COUNTIF('Data Entry'!$Q19,"*"&amp;Q$1&amp;"*")&gt;0</f>
        <v>1</v>
      </c>
      <c r="R19" s="28" t="b">
        <f>COUNTIF('Data Entry'!$Q19,"*"&amp;R$1&amp;"*")&gt;0</f>
        <v>0</v>
      </c>
      <c r="S19" s="28" t="b">
        <f>COUNTIF('Data Entry'!$Q19,"*"&amp;S$1&amp;"*")&gt;0</f>
        <v>0</v>
      </c>
      <c r="T19" s="28" t="b">
        <f>COUNTIF('Data Entry'!$Q19,"*"&amp;T$1&amp;"*")&gt;0</f>
        <v>0</v>
      </c>
      <c r="U19" s="28" t="b">
        <f>COUNTIF('Data Entry'!$Q19,"*"&amp;U$1&amp;"*")&gt;0</f>
        <v>0</v>
      </c>
      <c r="V19" s="28" t="b">
        <f>COUNTIF('Data Entry'!$Q19,"*"&amp;V$1&amp;"*")&gt;0</f>
        <v>0</v>
      </c>
      <c r="W19" s="28" t="b">
        <f>COUNTIF('Data Entry'!$Q19,"*"&amp;W$1&amp;"*")&gt;0</f>
        <v>0</v>
      </c>
      <c r="X19" s="28" t="b">
        <f>COUNTIF('Data Entry'!$Q19,"*"&amp;X$1&amp;"*")&gt;0</f>
        <v>0</v>
      </c>
      <c r="Y19" s="28" t="b">
        <f>COUNTIF('Data Entry'!$Q19,"*"&amp;Y$1&amp;"*")&gt;0</f>
        <v>0</v>
      </c>
      <c r="Z19" s="28" t="b">
        <f>COUNTIF('Data Entry'!$Q19,"*"&amp;Z$1&amp;"*")&gt;0</f>
        <v>0</v>
      </c>
      <c r="AA19" s="28" t="b">
        <f>COUNTIF('Data Entry'!$Q19,"*"&amp;AA$1&amp;"*")&gt;0</f>
        <v>0</v>
      </c>
      <c r="AB19" s="28" t="b">
        <f>COUNTIF('Data Entry'!$Q19,"*"&amp;AB$1&amp;"*")&gt;0</f>
        <v>0</v>
      </c>
      <c r="AC19" s="28" t="b">
        <f>COUNTIF('Data Entry'!$Q19,"*"&amp;AC$1&amp;"*")&gt;0</f>
        <v>0</v>
      </c>
      <c r="AD19" s="28" t="b">
        <f>COUNTIF('Data Entry'!$Q19,"*"&amp;AD$1&amp;"*")&gt;0</f>
        <v>0</v>
      </c>
      <c r="AE19" s="28" t="b">
        <f>COUNTIF('Data Entry'!$Q19,"*"&amp;AE$1&amp;"*")&gt;0</f>
        <v>0</v>
      </c>
      <c r="AF19" s="28" t="b">
        <f>COUNTIF('Data Entry'!$Q19,"*"&amp;AF$1&amp;"*")&gt;0</f>
        <v>0</v>
      </c>
      <c r="AG19" s="28" t="b">
        <f>COUNTIF('Data Entry'!$Q19,"*"&amp;AG$1&amp;"*")&gt;0</f>
        <v>0</v>
      </c>
      <c r="AH19" s="28" t="b">
        <f>COUNTIF('Data Entry'!$Q19,"*"&amp;AH$1&amp;"*")&gt;0</f>
        <v>0</v>
      </c>
      <c r="AI19" s="28" t="b">
        <f>COUNTIF('Data Entry'!$Q19,"*"&amp;AI$1&amp;"*")&gt;0</f>
        <v>0</v>
      </c>
      <c r="AJ19" s="28" t="b">
        <f>COUNTIF('Data Entry'!$Q19,"*"&amp;AJ$1&amp;"*")&gt;0</f>
        <v>0</v>
      </c>
      <c r="AK19" s="28" t="b">
        <f>COUNTIF('Data Entry'!$Q19,"*"&amp;AK$1&amp;"*")&gt;0</f>
        <v>0</v>
      </c>
      <c r="AL19" s="28" t="b">
        <f>COUNTIF('Data Entry'!$Q19,"*"&amp;AL$1&amp;"*")&gt;0</f>
        <v>0</v>
      </c>
      <c r="AM19" s="28" t="b">
        <f>COUNTIF('Data Entry'!$Q19,"*"&amp;AM$1&amp;"*")&gt;0</f>
        <v>0</v>
      </c>
      <c r="AN19" s="28" t="b">
        <f>COUNTIF('Data Entry'!$Q19,"*"&amp;AN$1&amp;"*")&gt;0</f>
        <v>0</v>
      </c>
      <c r="AO19" s="28" t="b">
        <f>COUNTIF('Data Entry'!$Q19,"*"&amp;AO$1&amp;"*")&gt;0</f>
        <v>0</v>
      </c>
      <c r="AP19" s="28" t="b">
        <f>COUNTIF('Data Entry'!$Q19,"*"&amp;AP$1&amp;"*")&gt;0</f>
        <v>0</v>
      </c>
      <c r="AQ19" s="28" t="b">
        <f>COUNTIF('Data Entry'!$Q19,"*"&amp;AQ$1&amp;"*")&gt;0</f>
        <v>0</v>
      </c>
      <c r="AR19" s="28" t="b">
        <f>COUNTIF('Data Entry'!$Q19,"*"&amp;AR$1&amp;"*")&gt;0</f>
        <v>0</v>
      </c>
      <c r="AS19" s="28" t="b">
        <f>COUNTIF('Data Entry'!$Q19,"*"&amp;AS$1&amp;"*")&gt;0</f>
        <v>0</v>
      </c>
      <c r="AT19" s="28" t="b">
        <f>COUNTIF('Data Entry'!$Q19,"*"&amp;AT$1&amp;"*")&gt;0</f>
        <v>0</v>
      </c>
      <c r="AU19" s="35">
        <f t="shared" si="0"/>
        <v>1</v>
      </c>
      <c r="AV19" s="35">
        <f t="shared" si="1"/>
        <v>1</v>
      </c>
      <c r="AW19" s="35">
        <f t="shared" si="2"/>
        <v>0</v>
      </c>
      <c r="AX19" s="35">
        <f t="shared" si="3"/>
        <v>1</v>
      </c>
      <c r="AY19" s="35">
        <f t="shared" si="4"/>
        <v>0</v>
      </c>
      <c r="AZ19" s="35">
        <f t="shared" si="5"/>
        <v>0</v>
      </c>
      <c r="BA19" s="35">
        <f t="shared" si="6"/>
        <v>0</v>
      </c>
      <c r="BB19" s="35">
        <f t="shared" si="7"/>
        <v>0</v>
      </c>
      <c r="BC19" s="35">
        <f t="shared" si="8"/>
        <v>0</v>
      </c>
      <c r="BD19" s="35">
        <f t="shared" si="9"/>
        <v>0</v>
      </c>
    </row>
    <row r="20" spans="1:56" ht="15.75" customHeight="1">
      <c r="A20" s="28" t="str">
        <f>'Data Entry'!A20</f>
        <v>Chemistry 2913A</v>
      </c>
      <c r="B20" s="28" t="b">
        <f>COUNTIF('Data Entry'!$Q20,"*"&amp;B$1&amp;"*")&gt;0</f>
        <v>0</v>
      </c>
      <c r="C20" s="28" t="b">
        <f>COUNTIF('Data Entry'!$Q20,"*"&amp;C$1&amp;"*")&gt;0</f>
        <v>1</v>
      </c>
      <c r="D20" s="28" t="b">
        <f>COUNTIF('Data Entry'!$Q20,"*"&amp;D$1&amp;"*")&gt;0</f>
        <v>1</v>
      </c>
      <c r="E20" s="28" t="b">
        <f>COUNTIF('Data Entry'!$Q20,"*"&amp;E$1&amp;"*")&gt;0</f>
        <v>1</v>
      </c>
      <c r="F20" s="28" t="b">
        <f>COUNTIF('Data Entry'!$Q20,"*"&amp;F$1&amp;"*")&gt;0</f>
        <v>0</v>
      </c>
      <c r="G20" s="28" t="b">
        <f>COUNTIF('Data Entry'!$Q20,"*"&amp;G$1&amp;"*")&gt;0</f>
        <v>0</v>
      </c>
      <c r="H20" s="28" t="b">
        <f>COUNTIF('Data Entry'!$Q20,"*"&amp;H$1&amp;"*")&gt;0</f>
        <v>1</v>
      </c>
      <c r="I20" s="28" t="b">
        <f>COUNTIF('Data Entry'!$Q20,"*"&amp;I$1&amp;"*")&gt;0</f>
        <v>0</v>
      </c>
      <c r="J20" s="28" t="b">
        <f>COUNTIF('Data Entry'!$Q20,"*"&amp;J$1&amp;"*")&gt;0</f>
        <v>1</v>
      </c>
      <c r="K20" s="28" t="b">
        <f>COUNTIF('Data Entry'!$Q20,"*"&amp;K$1&amp;"*")&gt;0</f>
        <v>1</v>
      </c>
      <c r="L20" s="28" t="b">
        <f>COUNTIF('Data Entry'!$Q20,"*"&amp;L$1&amp;"*")&gt;0</f>
        <v>0</v>
      </c>
      <c r="M20" s="28" t="b">
        <f>COUNTIF('Data Entry'!$Q20,"*"&amp;M$1&amp;"*")&gt;0</f>
        <v>0</v>
      </c>
      <c r="N20" s="28" t="b">
        <f>COUNTIF('Data Entry'!$Q20,"*"&amp;N$1&amp;"*")&gt;0</f>
        <v>0</v>
      </c>
      <c r="O20" s="28" t="b">
        <f>COUNTIF('Data Entry'!$Q20,"*"&amp;O$1&amp;"*")&gt;0</f>
        <v>0</v>
      </c>
      <c r="P20" s="28" t="b">
        <f>COUNTIF('Data Entry'!$Q20,"*"&amp;P$1&amp;"*")&gt;0</f>
        <v>0</v>
      </c>
      <c r="Q20" s="28" t="b">
        <f>COUNTIF('Data Entry'!$Q20,"*"&amp;Q$1&amp;"*")&gt;0</f>
        <v>0</v>
      </c>
      <c r="R20" s="28" t="b">
        <f>COUNTIF('Data Entry'!$Q20,"*"&amp;R$1&amp;"*")&gt;0</f>
        <v>0</v>
      </c>
      <c r="S20" s="28" t="b">
        <f>COUNTIF('Data Entry'!$Q20,"*"&amp;S$1&amp;"*")&gt;0</f>
        <v>0</v>
      </c>
      <c r="T20" s="28" t="b">
        <f>COUNTIF('Data Entry'!$Q20,"*"&amp;T$1&amp;"*")&gt;0</f>
        <v>1</v>
      </c>
      <c r="U20" s="28" t="b">
        <f>COUNTIF('Data Entry'!$Q20,"*"&amp;U$1&amp;"*")&gt;0</f>
        <v>0</v>
      </c>
      <c r="V20" s="28" t="b">
        <f>COUNTIF('Data Entry'!$Q20,"*"&amp;V$1&amp;"*")&gt;0</f>
        <v>0</v>
      </c>
      <c r="W20" s="28" t="b">
        <f>COUNTIF('Data Entry'!$Q20,"*"&amp;W$1&amp;"*")&gt;0</f>
        <v>0</v>
      </c>
      <c r="X20" s="28" t="b">
        <f>COUNTIF('Data Entry'!$Q20,"*"&amp;X$1&amp;"*")&gt;0</f>
        <v>0</v>
      </c>
      <c r="Y20" s="28" t="b">
        <f>COUNTIF('Data Entry'!$Q20,"*"&amp;Y$1&amp;"*")&gt;0</f>
        <v>0</v>
      </c>
      <c r="Z20" s="28" t="b">
        <f>COUNTIF('Data Entry'!$Q20,"*"&amp;Z$1&amp;"*")&gt;0</f>
        <v>0</v>
      </c>
      <c r="AA20" s="28" t="b">
        <f>COUNTIF('Data Entry'!$Q20,"*"&amp;AA$1&amp;"*")&gt;0</f>
        <v>0</v>
      </c>
      <c r="AB20" s="28" t="b">
        <f>COUNTIF('Data Entry'!$Q20,"*"&amp;AB$1&amp;"*")&gt;0</f>
        <v>0</v>
      </c>
      <c r="AC20" s="28" t="b">
        <f>COUNTIF('Data Entry'!$Q20,"*"&amp;AC$1&amp;"*")&gt;0</f>
        <v>0</v>
      </c>
      <c r="AD20" s="28" t="b">
        <f>COUNTIF('Data Entry'!$Q20,"*"&amp;AD$1&amp;"*")&gt;0</f>
        <v>0</v>
      </c>
      <c r="AE20" s="28" t="b">
        <f>COUNTIF('Data Entry'!$Q20,"*"&amp;AE$1&amp;"*")&gt;0</f>
        <v>0</v>
      </c>
      <c r="AF20" s="28" t="b">
        <f>COUNTIF('Data Entry'!$Q20,"*"&amp;AF$1&amp;"*")&gt;0</f>
        <v>0</v>
      </c>
      <c r="AG20" s="28" t="b">
        <f>COUNTIF('Data Entry'!$Q20,"*"&amp;AG$1&amp;"*")&gt;0</f>
        <v>0</v>
      </c>
      <c r="AH20" s="28" t="b">
        <f>COUNTIF('Data Entry'!$Q20,"*"&amp;AH$1&amp;"*")&gt;0</f>
        <v>0</v>
      </c>
      <c r="AI20" s="28" t="b">
        <f>COUNTIF('Data Entry'!$Q20,"*"&amp;AI$1&amp;"*")&gt;0</f>
        <v>0</v>
      </c>
      <c r="AJ20" s="28" t="b">
        <f>COUNTIF('Data Entry'!$Q20,"*"&amp;AJ$1&amp;"*")&gt;0</f>
        <v>0</v>
      </c>
      <c r="AK20" s="28" t="b">
        <f>COUNTIF('Data Entry'!$Q20,"*"&amp;AK$1&amp;"*")&gt;0</f>
        <v>0</v>
      </c>
      <c r="AL20" s="28" t="b">
        <f>COUNTIF('Data Entry'!$Q20,"*"&amp;AL$1&amp;"*")&gt;0</f>
        <v>0</v>
      </c>
      <c r="AM20" s="28" t="b">
        <f>COUNTIF('Data Entry'!$Q20,"*"&amp;AM$1&amp;"*")&gt;0</f>
        <v>0</v>
      </c>
      <c r="AN20" s="28" t="b">
        <f>COUNTIF('Data Entry'!$Q20,"*"&amp;AN$1&amp;"*")&gt;0</f>
        <v>0</v>
      </c>
      <c r="AO20" s="28" t="b">
        <f>COUNTIF('Data Entry'!$Q20,"*"&amp;AO$1&amp;"*")&gt;0</f>
        <v>0</v>
      </c>
      <c r="AP20" s="28" t="b">
        <f>COUNTIF('Data Entry'!$Q20,"*"&amp;AP$1&amp;"*")&gt;0</f>
        <v>0</v>
      </c>
      <c r="AQ20" s="28" t="b">
        <f>COUNTIF('Data Entry'!$Q20,"*"&amp;AQ$1&amp;"*")&gt;0</f>
        <v>0</v>
      </c>
      <c r="AR20" s="28" t="b">
        <f>COUNTIF('Data Entry'!$Q20,"*"&amp;AR$1&amp;"*")&gt;0</f>
        <v>0</v>
      </c>
      <c r="AS20" s="28" t="b">
        <f>COUNTIF('Data Entry'!$Q20,"*"&amp;AS$1&amp;"*")&gt;0</f>
        <v>0</v>
      </c>
      <c r="AT20" s="28" t="b">
        <f>COUNTIF('Data Entry'!$Q20,"*"&amp;AT$1&amp;"*")&gt;0</f>
        <v>0</v>
      </c>
      <c r="AU20" s="35">
        <f t="shared" si="0"/>
        <v>1</v>
      </c>
      <c r="AV20" s="35">
        <f t="shared" si="1"/>
        <v>1</v>
      </c>
      <c r="AW20" s="35">
        <f t="shared" si="2"/>
        <v>1</v>
      </c>
      <c r="AX20" s="35">
        <f t="shared" si="3"/>
        <v>0</v>
      </c>
      <c r="AY20" s="35">
        <f t="shared" si="4"/>
        <v>1</v>
      </c>
      <c r="AZ20" s="35">
        <f t="shared" si="5"/>
        <v>0</v>
      </c>
      <c r="BA20" s="35">
        <f t="shared" si="6"/>
        <v>0</v>
      </c>
      <c r="BB20" s="35">
        <f t="shared" si="7"/>
        <v>0</v>
      </c>
      <c r="BC20" s="35">
        <f t="shared" si="8"/>
        <v>0</v>
      </c>
      <c r="BD20" s="35">
        <f t="shared" si="9"/>
        <v>0</v>
      </c>
    </row>
    <row r="21" spans="1:56" ht="15.75" customHeight="1">
      <c r="A21" s="28" t="str">
        <f>'Data Entry'!A21</f>
        <v>Biology 3220A/B</v>
      </c>
      <c r="B21" s="28" t="b">
        <f>COUNTIF('Data Entry'!$Q21,"*"&amp;B$1&amp;"*")&gt;0</f>
        <v>0</v>
      </c>
      <c r="C21" s="28" t="b">
        <f>COUNTIF('Data Entry'!$Q21,"*"&amp;C$1&amp;"*")&gt;0</f>
        <v>1</v>
      </c>
      <c r="D21" s="28" t="b">
        <f>COUNTIF('Data Entry'!$Q21,"*"&amp;D$1&amp;"*")&gt;0</f>
        <v>1</v>
      </c>
      <c r="E21" s="28" t="b">
        <f>COUNTIF('Data Entry'!$Q21,"*"&amp;E$1&amp;"*")&gt;0</f>
        <v>1</v>
      </c>
      <c r="F21" s="28" t="b">
        <f>COUNTIF('Data Entry'!$Q21,"*"&amp;F$1&amp;"*")&gt;0</f>
        <v>0</v>
      </c>
      <c r="G21" s="28" t="b">
        <f>COUNTIF('Data Entry'!$Q21,"*"&amp;G$1&amp;"*")&gt;0</f>
        <v>1</v>
      </c>
      <c r="H21" s="28" t="b">
        <f>COUNTIF('Data Entry'!$Q21,"*"&amp;H$1&amp;"*")&gt;0</f>
        <v>1</v>
      </c>
      <c r="I21" s="28" t="b">
        <f>COUNTIF('Data Entry'!$Q21,"*"&amp;I$1&amp;"*")&gt;0</f>
        <v>1</v>
      </c>
      <c r="J21" s="28" t="b">
        <f>COUNTIF('Data Entry'!$Q21,"*"&amp;J$1&amp;"*")&gt;0</f>
        <v>0</v>
      </c>
      <c r="K21" s="28" t="b">
        <f>COUNTIF('Data Entry'!$Q21,"*"&amp;K$1&amp;"*")&gt;0</f>
        <v>0</v>
      </c>
      <c r="L21" s="28" t="b">
        <f>COUNTIF('Data Entry'!$Q21,"*"&amp;L$1&amp;"*")&gt;0</f>
        <v>0</v>
      </c>
      <c r="M21" s="28" t="b">
        <f>COUNTIF('Data Entry'!$Q21,"*"&amp;M$1&amp;"*")&gt;0</f>
        <v>0</v>
      </c>
      <c r="N21" s="28" t="b">
        <f>COUNTIF('Data Entry'!$Q21,"*"&amp;N$1&amp;"*")&gt;0</f>
        <v>0</v>
      </c>
      <c r="O21" s="28" t="b">
        <f>COUNTIF('Data Entry'!$Q21,"*"&amp;O$1&amp;"*")&gt;0</f>
        <v>0</v>
      </c>
      <c r="P21" s="28" t="b">
        <f>COUNTIF('Data Entry'!$Q21,"*"&amp;P$1&amp;"*")&gt;0</f>
        <v>0</v>
      </c>
      <c r="Q21" s="28" t="b">
        <f>COUNTIF('Data Entry'!$Q21,"*"&amp;Q$1&amp;"*")&gt;0</f>
        <v>0</v>
      </c>
      <c r="R21" s="28" t="b">
        <f>COUNTIF('Data Entry'!$Q21,"*"&amp;R$1&amp;"*")&gt;0</f>
        <v>0</v>
      </c>
      <c r="S21" s="28" t="b">
        <f>COUNTIF('Data Entry'!$Q21,"*"&amp;S$1&amp;"*")&gt;0</f>
        <v>0</v>
      </c>
      <c r="T21" s="28" t="b">
        <f>COUNTIF('Data Entry'!$Q21,"*"&amp;T$1&amp;"*")&gt;0</f>
        <v>1</v>
      </c>
      <c r="U21" s="28" t="b">
        <f>COUNTIF('Data Entry'!$Q21,"*"&amp;U$1&amp;"*")&gt;0</f>
        <v>0</v>
      </c>
      <c r="V21" s="28" t="b">
        <f>COUNTIF('Data Entry'!$Q21,"*"&amp;V$1&amp;"*")&gt;0</f>
        <v>0</v>
      </c>
      <c r="W21" s="28" t="b">
        <f>COUNTIF('Data Entry'!$Q21,"*"&amp;W$1&amp;"*")&gt;0</f>
        <v>1</v>
      </c>
      <c r="X21" s="28" t="b">
        <f>COUNTIF('Data Entry'!$Q21,"*"&amp;X$1&amp;"*")&gt;0</f>
        <v>0</v>
      </c>
      <c r="Y21" s="28" t="b">
        <f>COUNTIF('Data Entry'!$Q21,"*"&amp;Y$1&amp;"*")&gt;0</f>
        <v>0</v>
      </c>
      <c r="Z21" s="28" t="b">
        <f>COUNTIF('Data Entry'!$Q21,"*"&amp;Z$1&amp;"*")&gt;0</f>
        <v>1</v>
      </c>
      <c r="AA21" s="28" t="b">
        <f>COUNTIF('Data Entry'!$Q21,"*"&amp;AA$1&amp;"*")&gt;0</f>
        <v>0</v>
      </c>
      <c r="AB21" s="28" t="b">
        <f>COUNTIF('Data Entry'!$Q21,"*"&amp;AB$1&amp;"*")&gt;0</f>
        <v>0</v>
      </c>
      <c r="AC21" s="28" t="b">
        <f>COUNTIF('Data Entry'!$Q21,"*"&amp;AC$1&amp;"*")&gt;0</f>
        <v>0</v>
      </c>
      <c r="AD21" s="28" t="b">
        <f>COUNTIF('Data Entry'!$Q21,"*"&amp;AD$1&amp;"*")&gt;0</f>
        <v>0</v>
      </c>
      <c r="AE21" s="28" t="b">
        <f>COUNTIF('Data Entry'!$Q21,"*"&amp;AE$1&amp;"*")&gt;0</f>
        <v>0</v>
      </c>
      <c r="AF21" s="28" t="b">
        <f>COUNTIF('Data Entry'!$Q21,"*"&amp;AF$1&amp;"*")&gt;0</f>
        <v>0</v>
      </c>
      <c r="AG21" s="28" t="b">
        <f>COUNTIF('Data Entry'!$Q21,"*"&amp;AG$1&amp;"*")&gt;0</f>
        <v>0</v>
      </c>
      <c r="AH21" s="28" t="b">
        <f>COUNTIF('Data Entry'!$Q21,"*"&amp;AH$1&amp;"*")&gt;0</f>
        <v>0</v>
      </c>
      <c r="AI21" s="28" t="b">
        <f>COUNTIF('Data Entry'!$Q21,"*"&amp;AI$1&amp;"*")&gt;0</f>
        <v>0</v>
      </c>
      <c r="AJ21" s="28" t="b">
        <f>COUNTIF('Data Entry'!$Q21,"*"&amp;AJ$1&amp;"*")&gt;0</f>
        <v>0</v>
      </c>
      <c r="AK21" s="28" t="b">
        <f>COUNTIF('Data Entry'!$Q21,"*"&amp;AK$1&amp;"*")&gt;0</f>
        <v>0</v>
      </c>
      <c r="AL21" s="28" t="b">
        <f>COUNTIF('Data Entry'!$Q21,"*"&amp;AL$1&amp;"*")&gt;0</f>
        <v>0</v>
      </c>
      <c r="AM21" s="28" t="b">
        <f>COUNTIF('Data Entry'!$Q21,"*"&amp;AM$1&amp;"*")&gt;0</f>
        <v>0</v>
      </c>
      <c r="AN21" s="28" t="b">
        <f>COUNTIF('Data Entry'!$Q21,"*"&amp;AN$1&amp;"*")&gt;0</f>
        <v>0</v>
      </c>
      <c r="AO21" s="28" t="b">
        <f>COUNTIF('Data Entry'!$Q21,"*"&amp;AO$1&amp;"*")&gt;0</f>
        <v>0</v>
      </c>
      <c r="AP21" s="28" t="b">
        <f>COUNTIF('Data Entry'!$Q21,"*"&amp;AP$1&amp;"*")&gt;0</f>
        <v>0</v>
      </c>
      <c r="AQ21" s="28" t="b">
        <f>COUNTIF('Data Entry'!$Q21,"*"&amp;AQ$1&amp;"*")&gt;0</f>
        <v>0</v>
      </c>
      <c r="AR21" s="28" t="b">
        <f>COUNTIF('Data Entry'!$Q21,"*"&amp;AR$1&amp;"*")&gt;0</f>
        <v>0</v>
      </c>
      <c r="AS21" s="28" t="b">
        <f>COUNTIF('Data Entry'!$Q21,"*"&amp;AS$1&amp;"*")&gt;0</f>
        <v>0</v>
      </c>
      <c r="AT21" s="28" t="b">
        <f>COUNTIF('Data Entry'!$Q21,"*"&amp;AT$1&amp;"*")&gt;0</f>
        <v>0</v>
      </c>
      <c r="AU21" s="35">
        <f t="shared" si="0"/>
        <v>1</v>
      </c>
      <c r="AV21" s="35">
        <f t="shared" si="1"/>
        <v>1</v>
      </c>
      <c r="AW21" s="35">
        <f t="shared" si="2"/>
        <v>0</v>
      </c>
      <c r="AX21" s="35">
        <f t="shared" si="3"/>
        <v>0</v>
      </c>
      <c r="AY21" s="35">
        <f t="shared" si="4"/>
        <v>1</v>
      </c>
      <c r="AZ21" s="35">
        <f t="shared" si="5"/>
        <v>1</v>
      </c>
      <c r="BA21" s="35">
        <f t="shared" si="6"/>
        <v>1</v>
      </c>
      <c r="BB21" s="35">
        <f t="shared" si="7"/>
        <v>0</v>
      </c>
      <c r="BC21" s="35">
        <f t="shared" si="8"/>
        <v>0</v>
      </c>
      <c r="BD21" s="35">
        <f t="shared" si="9"/>
        <v>0</v>
      </c>
    </row>
    <row r="22" spans="1:56" ht="15.75" customHeight="1">
      <c r="A22" s="28" t="str">
        <f>'Data Entry'!A22</f>
        <v>Geology 3300A/B</v>
      </c>
      <c r="B22" s="28" t="b">
        <f>COUNTIF('Data Entry'!$Q22,"*"&amp;B$1&amp;"*")&gt;0</f>
        <v>0</v>
      </c>
      <c r="C22" s="28" t="b">
        <f>COUNTIF('Data Entry'!$Q22,"*"&amp;C$1&amp;"*")&gt;0</f>
        <v>1</v>
      </c>
      <c r="D22" s="28" t="b">
        <f>COUNTIF('Data Entry'!$Q22,"*"&amp;D$1&amp;"*")&gt;0</f>
        <v>1</v>
      </c>
      <c r="E22" s="28" t="b">
        <f>COUNTIF('Data Entry'!$Q22,"*"&amp;E$1&amp;"*")&gt;0</f>
        <v>1</v>
      </c>
      <c r="F22" s="28" t="b">
        <f>COUNTIF('Data Entry'!$Q22,"*"&amp;F$1&amp;"*")&gt;0</f>
        <v>0</v>
      </c>
      <c r="G22" s="28" t="b">
        <f>COUNTIF('Data Entry'!$Q22,"*"&amp;G$1&amp;"*")&gt;0</f>
        <v>0</v>
      </c>
      <c r="H22" s="28" t="b">
        <f>COUNTIF('Data Entry'!$Q22,"*"&amp;H$1&amp;"*")&gt;0</f>
        <v>1</v>
      </c>
      <c r="I22" s="28" t="b">
        <f>COUNTIF('Data Entry'!$Q22,"*"&amp;I$1&amp;"*")&gt;0</f>
        <v>1</v>
      </c>
      <c r="J22" s="28" t="b">
        <f>COUNTIF('Data Entry'!$Q22,"*"&amp;J$1&amp;"*")&gt;0</f>
        <v>0</v>
      </c>
      <c r="K22" s="28" t="b">
        <f>COUNTIF('Data Entry'!$Q22,"*"&amp;K$1&amp;"*")&gt;0</f>
        <v>0</v>
      </c>
      <c r="L22" s="28" t="b">
        <f>COUNTIF('Data Entry'!$Q22,"*"&amp;L$1&amp;"*")&gt;0</f>
        <v>0</v>
      </c>
      <c r="M22" s="28" t="b">
        <f>COUNTIF('Data Entry'!$Q22,"*"&amp;M$1&amp;"*")&gt;0</f>
        <v>1</v>
      </c>
      <c r="N22" s="28" t="b">
        <f>COUNTIF('Data Entry'!$Q22,"*"&amp;N$1&amp;"*")&gt;0</f>
        <v>0</v>
      </c>
      <c r="O22" s="28" t="b">
        <f>COUNTIF('Data Entry'!$Q22,"*"&amp;O$1&amp;"*")&gt;0</f>
        <v>0</v>
      </c>
      <c r="P22" s="28" t="b">
        <f>COUNTIF('Data Entry'!$Q22,"*"&amp;P$1&amp;"*")&gt;0</f>
        <v>0</v>
      </c>
      <c r="Q22" s="28" t="b">
        <f>COUNTIF('Data Entry'!$Q22,"*"&amp;Q$1&amp;"*")&gt;0</f>
        <v>0</v>
      </c>
      <c r="R22" s="28" t="b">
        <f>COUNTIF('Data Entry'!$Q22,"*"&amp;R$1&amp;"*")&gt;0</f>
        <v>0</v>
      </c>
      <c r="S22" s="28" t="b">
        <f>COUNTIF('Data Entry'!$Q22,"*"&amp;S$1&amp;"*")&gt;0</f>
        <v>0</v>
      </c>
      <c r="T22" s="28" t="b">
        <f>COUNTIF('Data Entry'!$Q22,"*"&amp;T$1&amp;"*")&gt;0</f>
        <v>1</v>
      </c>
      <c r="U22" s="28" t="b">
        <f>COUNTIF('Data Entry'!$Q22,"*"&amp;U$1&amp;"*")&gt;0</f>
        <v>1</v>
      </c>
      <c r="V22" s="28" t="b">
        <f>COUNTIF('Data Entry'!$Q22,"*"&amp;V$1&amp;"*")&gt;0</f>
        <v>1</v>
      </c>
      <c r="W22" s="28" t="b">
        <f>COUNTIF('Data Entry'!$Q22,"*"&amp;W$1&amp;"*")&gt;0</f>
        <v>1</v>
      </c>
      <c r="X22" s="28" t="b">
        <f>COUNTIF('Data Entry'!$Q22,"*"&amp;X$1&amp;"*")&gt;0</f>
        <v>0</v>
      </c>
      <c r="Y22" s="28" t="b">
        <f>COUNTIF('Data Entry'!$Q22,"*"&amp;Y$1&amp;"*")&gt;0</f>
        <v>0</v>
      </c>
      <c r="Z22" s="28" t="b">
        <f>COUNTIF('Data Entry'!$Q22,"*"&amp;Z$1&amp;"*")&gt;0</f>
        <v>1</v>
      </c>
      <c r="AA22" s="28" t="b">
        <f>COUNTIF('Data Entry'!$Q22,"*"&amp;AA$1&amp;"*")&gt;0</f>
        <v>0</v>
      </c>
      <c r="AB22" s="28" t="b">
        <f>COUNTIF('Data Entry'!$Q22,"*"&amp;AB$1&amp;"*")&gt;0</f>
        <v>1</v>
      </c>
      <c r="AC22" s="28" t="b">
        <f>COUNTIF('Data Entry'!$Q22,"*"&amp;AC$1&amp;"*")&gt;0</f>
        <v>0</v>
      </c>
      <c r="AD22" s="28" t="b">
        <f>COUNTIF('Data Entry'!$Q22,"*"&amp;AD$1&amp;"*")&gt;0</f>
        <v>0</v>
      </c>
      <c r="AE22" s="28" t="b">
        <f>COUNTIF('Data Entry'!$Q22,"*"&amp;AE$1&amp;"*")&gt;0</f>
        <v>0</v>
      </c>
      <c r="AF22" s="28" t="b">
        <f>COUNTIF('Data Entry'!$Q22,"*"&amp;AF$1&amp;"*")&gt;0</f>
        <v>0</v>
      </c>
      <c r="AG22" s="28" t="b">
        <f>COUNTIF('Data Entry'!$Q22,"*"&amp;AG$1&amp;"*")&gt;0</f>
        <v>0</v>
      </c>
      <c r="AH22" s="28" t="b">
        <f>COUNTIF('Data Entry'!$Q22,"*"&amp;AH$1&amp;"*")&gt;0</f>
        <v>0</v>
      </c>
      <c r="AI22" s="28" t="b">
        <f>COUNTIF('Data Entry'!$Q22,"*"&amp;AI$1&amp;"*")&gt;0</f>
        <v>0</v>
      </c>
      <c r="AJ22" s="28" t="b">
        <f>COUNTIF('Data Entry'!$Q22,"*"&amp;AJ$1&amp;"*")&gt;0</f>
        <v>0</v>
      </c>
      <c r="AK22" s="28" t="b">
        <f>COUNTIF('Data Entry'!$Q22,"*"&amp;AK$1&amp;"*")&gt;0</f>
        <v>0</v>
      </c>
      <c r="AL22" s="28" t="b">
        <f>COUNTIF('Data Entry'!$Q22,"*"&amp;AL$1&amp;"*")&gt;0</f>
        <v>0</v>
      </c>
      <c r="AM22" s="28" t="b">
        <f>COUNTIF('Data Entry'!$Q22,"*"&amp;AM$1&amp;"*")&gt;0</f>
        <v>0</v>
      </c>
      <c r="AN22" s="28" t="b">
        <f>COUNTIF('Data Entry'!$Q22,"*"&amp;AN$1&amp;"*")&gt;0</f>
        <v>0</v>
      </c>
      <c r="AO22" s="28" t="b">
        <f>COUNTIF('Data Entry'!$Q22,"*"&amp;AO$1&amp;"*")&gt;0</f>
        <v>0</v>
      </c>
      <c r="AP22" s="28" t="b">
        <f>COUNTIF('Data Entry'!$Q22,"*"&amp;AP$1&amp;"*")&gt;0</f>
        <v>0</v>
      </c>
      <c r="AQ22" s="28" t="b">
        <f>COUNTIF('Data Entry'!$Q22,"*"&amp;AQ$1&amp;"*")&gt;0</f>
        <v>0</v>
      </c>
      <c r="AR22" s="28" t="b">
        <f>COUNTIF('Data Entry'!$Q22,"*"&amp;AR$1&amp;"*")&gt;0</f>
        <v>0</v>
      </c>
      <c r="AS22" s="28" t="b">
        <f>COUNTIF('Data Entry'!$Q22,"*"&amp;AS$1&amp;"*")&gt;0</f>
        <v>0</v>
      </c>
      <c r="AT22" s="28" t="b">
        <f>COUNTIF('Data Entry'!$Q22,"*"&amp;AT$1&amp;"*")&gt;0</f>
        <v>0</v>
      </c>
      <c r="AU22" s="35">
        <f t="shared" si="0"/>
        <v>1</v>
      </c>
      <c r="AV22" s="35">
        <f t="shared" si="1"/>
        <v>1</v>
      </c>
      <c r="AW22" s="35">
        <f t="shared" si="2"/>
        <v>1</v>
      </c>
      <c r="AX22" s="35">
        <f t="shared" si="3"/>
        <v>0</v>
      </c>
      <c r="AY22" s="35">
        <f t="shared" si="4"/>
        <v>1</v>
      </c>
      <c r="AZ22" s="35">
        <f t="shared" si="5"/>
        <v>1</v>
      </c>
      <c r="BA22" s="35">
        <f t="shared" si="6"/>
        <v>1</v>
      </c>
      <c r="BB22" s="35">
        <f t="shared" si="7"/>
        <v>0</v>
      </c>
      <c r="BC22" s="35">
        <f t="shared" si="8"/>
        <v>0</v>
      </c>
      <c r="BD22" s="35">
        <f t="shared" si="9"/>
        <v>0</v>
      </c>
    </row>
    <row r="23" spans="1:56" ht="15.75" customHeight="1">
      <c r="A23" s="28" t="str">
        <f>'Data Entry'!A23</f>
        <v>Geology 3310E</v>
      </c>
      <c r="B23" s="28" t="b">
        <f>COUNTIF('Data Entry'!$Q23,"*"&amp;B$1&amp;"*")&gt;0</f>
        <v>1</v>
      </c>
      <c r="C23" s="28" t="b">
        <f>COUNTIF('Data Entry'!$Q23,"*"&amp;C$1&amp;"*")&gt;0</f>
        <v>1</v>
      </c>
      <c r="D23" s="28" t="b">
        <f>COUNTIF('Data Entry'!$Q23,"*"&amp;D$1&amp;"*")&gt;0</f>
        <v>1</v>
      </c>
      <c r="E23" s="28" t="b">
        <f>COUNTIF('Data Entry'!$Q23,"*"&amp;E$1&amp;"*")&gt;0</f>
        <v>1</v>
      </c>
      <c r="F23" s="28" t="b">
        <f>COUNTIF('Data Entry'!$Q23,"*"&amp;F$1&amp;"*")&gt;0</f>
        <v>0</v>
      </c>
      <c r="G23" s="28" t="b">
        <f>COUNTIF('Data Entry'!$Q23,"*"&amp;G$1&amp;"*")&gt;0</f>
        <v>1</v>
      </c>
      <c r="H23" s="28" t="b">
        <f>COUNTIF('Data Entry'!$Q23,"*"&amp;H$1&amp;"*")&gt;0</f>
        <v>1</v>
      </c>
      <c r="I23" s="28" t="b">
        <f>COUNTIF('Data Entry'!$Q23,"*"&amp;I$1&amp;"*")&gt;0</f>
        <v>1</v>
      </c>
      <c r="J23" s="28" t="b">
        <f>COUNTIF('Data Entry'!$Q23,"*"&amp;J$1&amp;"*")&gt;0</f>
        <v>0</v>
      </c>
      <c r="K23" s="28" t="b">
        <f>COUNTIF('Data Entry'!$Q23,"*"&amp;K$1&amp;"*")&gt;0</f>
        <v>1</v>
      </c>
      <c r="L23" s="28" t="b">
        <f>COUNTIF('Data Entry'!$Q23,"*"&amp;L$1&amp;"*")&gt;0</f>
        <v>0</v>
      </c>
      <c r="M23" s="28" t="b">
        <f>COUNTIF('Data Entry'!$Q23,"*"&amp;M$1&amp;"*")&gt;0</f>
        <v>1</v>
      </c>
      <c r="N23" s="28" t="b">
        <f>COUNTIF('Data Entry'!$Q23,"*"&amp;N$1&amp;"*")&gt;0</f>
        <v>0</v>
      </c>
      <c r="O23" s="28" t="b">
        <f>COUNTIF('Data Entry'!$Q23,"*"&amp;O$1&amp;"*")&gt;0</f>
        <v>0</v>
      </c>
      <c r="P23" s="28" t="b">
        <f>COUNTIF('Data Entry'!$Q23,"*"&amp;P$1&amp;"*")&gt;0</f>
        <v>0</v>
      </c>
      <c r="Q23" s="28" t="b">
        <f>COUNTIF('Data Entry'!$Q23,"*"&amp;Q$1&amp;"*")&gt;0</f>
        <v>0</v>
      </c>
      <c r="R23" s="28" t="b">
        <f>COUNTIF('Data Entry'!$Q23,"*"&amp;R$1&amp;"*")&gt;0</f>
        <v>0</v>
      </c>
      <c r="S23" s="28" t="b">
        <f>COUNTIF('Data Entry'!$Q23,"*"&amp;S$1&amp;"*")&gt;0</f>
        <v>0</v>
      </c>
      <c r="T23" s="28" t="b">
        <f>COUNTIF('Data Entry'!$Q23,"*"&amp;T$1&amp;"*")&gt;0</f>
        <v>1</v>
      </c>
      <c r="U23" s="28" t="b">
        <f>COUNTIF('Data Entry'!$Q23,"*"&amp;U$1&amp;"*")&gt;0</f>
        <v>1</v>
      </c>
      <c r="V23" s="28" t="b">
        <f>COUNTIF('Data Entry'!$Q23,"*"&amp;V$1&amp;"*")&gt;0</f>
        <v>0</v>
      </c>
      <c r="W23" s="28" t="b">
        <f>COUNTIF('Data Entry'!$Q23,"*"&amp;W$1&amp;"*")&gt;0</f>
        <v>0</v>
      </c>
      <c r="X23" s="28" t="b">
        <f>COUNTIF('Data Entry'!$Q23,"*"&amp;X$1&amp;"*")&gt;0</f>
        <v>0</v>
      </c>
      <c r="Y23" s="28" t="b">
        <f>COUNTIF('Data Entry'!$Q23,"*"&amp;Y$1&amp;"*")&gt;0</f>
        <v>0</v>
      </c>
      <c r="Z23" s="28" t="b">
        <f>COUNTIF('Data Entry'!$Q23,"*"&amp;Z$1&amp;"*")&gt;0</f>
        <v>1</v>
      </c>
      <c r="AA23" s="28" t="b">
        <f>COUNTIF('Data Entry'!$Q23,"*"&amp;AA$1&amp;"*")&gt;0</f>
        <v>0</v>
      </c>
      <c r="AB23" s="28" t="b">
        <f>COUNTIF('Data Entry'!$Q23,"*"&amp;AB$1&amp;"*")&gt;0</f>
        <v>0</v>
      </c>
      <c r="AC23" s="28" t="b">
        <f>COUNTIF('Data Entry'!$Q23,"*"&amp;AC$1&amp;"*")&gt;0</f>
        <v>0</v>
      </c>
      <c r="AD23" s="28" t="b">
        <f>COUNTIF('Data Entry'!$Q23,"*"&amp;AD$1&amp;"*")&gt;0</f>
        <v>0</v>
      </c>
      <c r="AE23" s="28" t="b">
        <f>COUNTIF('Data Entry'!$Q23,"*"&amp;AE$1&amp;"*")&gt;0</f>
        <v>0</v>
      </c>
      <c r="AF23" s="28" t="b">
        <f>COUNTIF('Data Entry'!$Q23,"*"&amp;AF$1&amp;"*")&gt;0</f>
        <v>0</v>
      </c>
      <c r="AG23" s="28" t="b">
        <f>COUNTIF('Data Entry'!$Q23,"*"&amp;AG$1&amp;"*")&gt;0</f>
        <v>0</v>
      </c>
      <c r="AH23" s="28" t="b">
        <f>COUNTIF('Data Entry'!$Q23,"*"&amp;AH$1&amp;"*")&gt;0</f>
        <v>0</v>
      </c>
      <c r="AI23" s="28" t="b">
        <f>COUNTIF('Data Entry'!$Q23,"*"&amp;AI$1&amp;"*")&gt;0</f>
        <v>0</v>
      </c>
      <c r="AJ23" s="28" t="b">
        <f>COUNTIF('Data Entry'!$Q23,"*"&amp;AJ$1&amp;"*")&gt;0</f>
        <v>0</v>
      </c>
      <c r="AK23" s="28" t="b">
        <f>COUNTIF('Data Entry'!$Q23,"*"&amp;AK$1&amp;"*")&gt;0</f>
        <v>0</v>
      </c>
      <c r="AL23" s="28" t="b">
        <f>COUNTIF('Data Entry'!$Q23,"*"&amp;AL$1&amp;"*")&gt;0</f>
        <v>0</v>
      </c>
      <c r="AM23" s="28" t="b">
        <f>COUNTIF('Data Entry'!$Q23,"*"&amp;AM$1&amp;"*")&gt;0</f>
        <v>0</v>
      </c>
      <c r="AN23" s="28" t="b">
        <f>COUNTIF('Data Entry'!$Q23,"*"&amp;AN$1&amp;"*")&gt;0</f>
        <v>0</v>
      </c>
      <c r="AO23" s="28" t="b">
        <f>COUNTIF('Data Entry'!$Q23,"*"&amp;AO$1&amp;"*")&gt;0</f>
        <v>0</v>
      </c>
      <c r="AP23" s="28" t="b">
        <f>COUNTIF('Data Entry'!$Q23,"*"&amp;AP$1&amp;"*")&gt;0</f>
        <v>0</v>
      </c>
      <c r="AQ23" s="28" t="b">
        <f>COUNTIF('Data Entry'!$Q23,"*"&amp;AQ$1&amp;"*")&gt;0</f>
        <v>0</v>
      </c>
      <c r="AR23" s="28" t="b">
        <f>COUNTIF('Data Entry'!$Q23,"*"&amp;AR$1&amp;"*")&gt;0</f>
        <v>0</v>
      </c>
      <c r="AS23" s="28" t="b">
        <f>COUNTIF('Data Entry'!$Q23,"*"&amp;AS$1&amp;"*")&gt;0</f>
        <v>0</v>
      </c>
      <c r="AT23" s="28" t="b">
        <f>COUNTIF('Data Entry'!$Q23,"*"&amp;AT$1&amp;"*")&gt;0</f>
        <v>0</v>
      </c>
      <c r="AU23" s="35">
        <f t="shared" si="0"/>
        <v>1</v>
      </c>
      <c r="AV23" s="35">
        <f t="shared" si="1"/>
        <v>1</v>
      </c>
      <c r="AW23" s="35">
        <f t="shared" si="2"/>
        <v>1</v>
      </c>
      <c r="AX23" s="35">
        <f t="shared" si="3"/>
        <v>0</v>
      </c>
      <c r="AY23" s="35">
        <f t="shared" si="4"/>
        <v>1</v>
      </c>
      <c r="AZ23" s="35">
        <f t="shared" si="5"/>
        <v>1</v>
      </c>
      <c r="BA23" s="35">
        <f t="shared" si="6"/>
        <v>1</v>
      </c>
      <c r="BB23" s="35">
        <f t="shared" si="7"/>
        <v>0</v>
      </c>
      <c r="BC23" s="35">
        <f t="shared" si="8"/>
        <v>0</v>
      </c>
      <c r="BD23" s="35">
        <f t="shared" si="9"/>
        <v>0</v>
      </c>
    </row>
    <row r="24" spans="1:56" ht="15.75" customHeight="1">
      <c r="A24" s="28" t="str">
        <f>'Data Entry'!A24</f>
        <v>Agricultural Sciences 3330F</v>
      </c>
      <c r="B24" s="28" t="b">
        <f>COUNTIF('Data Entry'!$Q24,"*"&amp;B$1&amp;"*")&gt;0</f>
        <v>0</v>
      </c>
      <c r="C24" s="28" t="b">
        <f>COUNTIF('Data Entry'!$Q24,"*"&amp;C$1&amp;"*")&gt;0</f>
        <v>1</v>
      </c>
      <c r="D24" s="28" t="b">
        <f>COUNTIF('Data Entry'!$Q24,"*"&amp;D$1&amp;"*")&gt;0</f>
        <v>1</v>
      </c>
      <c r="E24" s="28" t="b">
        <f>COUNTIF('Data Entry'!$Q24,"*"&amp;E$1&amp;"*")&gt;0</f>
        <v>1</v>
      </c>
      <c r="F24" s="28" t="b">
        <f>COUNTIF('Data Entry'!$Q24,"*"&amp;F$1&amp;"*")&gt;0</f>
        <v>0</v>
      </c>
      <c r="G24" s="28" t="b">
        <f>COUNTIF('Data Entry'!$Q24,"*"&amp;G$1&amp;"*")&gt;0</f>
        <v>1</v>
      </c>
      <c r="H24" s="28" t="b">
        <f>COUNTIF('Data Entry'!$Q24,"*"&amp;H$1&amp;"*")&gt;0</f>
        <v>1</v>
      </c>
      <c r="I24" s="28" t="b">
        <f>COUNTIF('Data Entry'!$Q24,"*"&amp;I$1&amp;"*")&gt;0</f>
        <v>1</v>
      </c>
      <c r="J24" s="28" t="b">
        <f>COUNTIF('Data Entry'!$Q24,"*"&amp;J$1&amp;"*")&gt;0</f>
        <v>0</v>
      </c>
      <c r="K24" s="28" t="b">
        <f>COUNTIF('Data Entry'!$Q24,"*"&amp;K$1&amp;"*")&gt;0</f>
        <v>1</v>
      </c>
      <c r="L24" s="28" t="b">
        <f>COUNTIF('Data Entry'!$Q24,"*"&amp;L$1&amp;"*")&gt;0</f>
        <v>0</v>
      </c>
      <c r="M24" s="28" t="b">
        <f>COUNTIF('Data Entry'!$Q24,"*"&amp;M$1&amp;"*")&gt;0</f>
        <v>0</v>
      </c>
      <c r="N24" s="28" t="b">
        <f>COUNTIF('Data Entry'!$Q24,"*"&amp;N$1&amp;"*")&gt;0</f>
        <v>0</v>
      </c>
      <c r="O24" s="28" t="b">
        <f>COUNTIF('Data Entry'!$Q24,"*"&amp;O$1&amp;"*")&gt;0</f>
        <v>0</v>
      </c>
      <c r="P24" s="28" t="b">
        <f>COUNTIF('Data Entry'!$Q24,"*"&amp;P$1&amp;"*")&gt;0</f>
        <v>0</v>
      </c>
      <c r="Q24" s="28" t="b">
        <f>COUNTIF('Data Entry'!$Q24,"*"&amp;Q$1&amp;"*")&gt;0</f>
        <v>0</v>
      </c>
      <c r="R24" s="28" t="b">
        <f>COUNTIF('Data Entry'!$Q24,"*"&amp;R$1&amp;"*")&gt;0</f>
        <v>0</v>
      </c>
      <c r="S24" s="28" t="b">
        <f>COUNTIF('Data Entry'!$Q24,"*"&amp;S$1&amp;"*")&gt;0</f>
        <v>0</v>
      </c>
      <c r="T24" s="28" t="b">
        <f>COUNTIF('Data Entry'!$Q24,"*"&amp;T$1&amp;"*")&gt;0</f>
        <v>1</v>
      </c>
      <c r="U24" s="28" t="b">
        <f>COUNTIF('Data Entry'!$Q24,"*"&amp;U$1&amp;"*")&gt;0</f>
        <v>0</v>
      </c>
      <c r="V24" s="28" t="b">
        <f>COUNTIF('Data Entry'!$Q24,"*"&amp;V$1&amp;"*")&gt;0</f>
        <v>0</v>
      </c>
      <c r="W24" s="28" t="b">
        <f>COUNTIF('Data Entry'!$Q24,"*"&amp;W$1&amp;"*")&gt;0</f>
        <v>1</v>
      </c>
      <c r="X24" s="28" t="b">
        <f>COUNTIF('Data Entry'!$Q24,"*"&amp;X$1&amp;"*")&gt;0</f>
        <v>0</v>
      </c>
      <c r="Y24" s="28" t="b">
        <f>COUNTIF('Data Entry'!$Q24,"*"&amp;Y$1&amp;"*")&gt;0</f>
        <v>0</v>
      </c>
      <c r="Z24" s="28" t="b">
        <f>COUNTIF('Data Entry'!$Q24,"*"&amp;Z$1&amp;"*")&gt;0</f>
        <v>0</v>
      </c>
      <c r="AA24" s="28" t="b">
        <f>COUNTIF('Data Entry'!$Q24,"*"&amp;AA$1&amp;"*")&gt;0</f>
        <v>0</v>
      </c>
      <c r="AB24" s="28" t="b">
        <f>COUNTIF('Data Entry'!$Q24,"*"&amp;AB$1&amp;"*")&gt;0</f>
        <v>0</v>
      </c>
      <c r="AC24" s="28" t="b">
        <f>COUNTIF('Data Entry'!$Q24,"*"&amp;AC$1&amp;"*")&gt;0</f>
        <v>0</v>
      </c>
      <c r="AD24" s="28" t="b">
        <f>COUNTIF('Data Entry'!$Q24,"*"&amp;AD$1&amp;"*")&gt;0</f>
        <v>0</v>
      </c>
      <c r="AE24" s="28" t="b">
        <f>COUNTIF('Data Entry'!$Q24,"*"&amp;AE$1&amp;"*")&gt;0</f>
        <v>0</v>
      </c>
      <c r="AF24" s="28" t="b">
        <f>COUNTIF('Data Entry'!$Q24,"*"&amp;AF$1&amp;"*")&gt;0</f>
        <v>0</v>
      </c>
      <c r="AG24" s="28" t="b">
        <f>COUNTIF('Data Entry'!$Q24,"*"&amp;AG$1&amp;"*")&gt;0</f>
        <v>0</v>
      </c>
      <c r="AH24" s="28" t="b">
        <f>COUNTIF('Data Entry'!$Q24,"*"&amp;AH$1&amp;"*")&gt;0</f>
        <v>0</v>
      </c>
      <c r="AI24" s="28" t="b">
        <f>COUNTIF('Data Entry'!$Q24,"*"&amp;AI$1&amp;"*")&gt;0</f>
        <v>0</v>
      </c>
      <c r="AJ24" s="28" t="b">
        <f>COUNTIF('Data Entry'!$Q24,"*"&amp;AJ$1&amp;"*")&gt;0</f>
        <v>0</v>
      </c>
      <c r="AK24" s="28" t="b">
        <f>COUNTIF('Data Entry'!$Q24,"*"&amp;AK$1&amp;"*")&gt;0</f>
        <v>0</v>
      </c>
      <c r="AL24" s="28" t="b">
        <f>COUNTIF('Data Entry'!$Q24,"*"&amp;AL$1&amp;"*")&gt;0</f>
        <v>0</v>
      </c>
      <c r="AM24" s="28" t="b">
        <f>COUNTIF('Data Entry'!$Q24,"*"&amp;AM$1&amp;"*")&gt;0</f>
        <v>0</v>
      </c>
      <c r="AN24" s="28" t="b">
        <f>COUNTIF('Data Entry'!$Q24,"*"&amp;AN$1&amp;"*")&gt;0</f>
        <v>0</v>
      </c>
      <c r="AO24" s="28" t="b">
        <f>COUNTIF('Data Entry'!$Q24,"*"&amp;AO$1&amp;"*")&gt;0</f>
        <v>0</v>
      </c>
      <c r="AP24" s="28" t="b">
        <f>COUNTIF('Data Entry'!$Q24,"*"&amp;AP$1&amp;"*")&gt;0</f>
        <v>0</v>
      </c>
      <c r="AQ24" s="28" t="b">
        <f>COUNTIF('Data Entry'!$Q24,"*"&amp;AQ$1&amp;"*")&gt;0</f>
        <v>0</v>
      </c>
      <c r="AR24" s="28" t="b">
        <f>COUNTIF('Data Entry'!$Q24,"*"&amp;AR$1&amp;"*")&gt;0</f>
        <v>0</v>
      </c>
      <c r="AS24" s="28" t="b">
        <f>COUNTIF('Data Entry'!$Q24,"*"&amp;AS$1&amp;"*")&gt;0</f>
        <v>0</v>
      </c>
      <c r="AT24" s="28" t="b">
        <f>COUNTIF('Data Entry'!$Q24,"*"&amp;AT$1&amp;"*")&gt;0</f>
        <v>0</v>
      </c>
      <c r="AU24" s="35">
        <f t="shared" si="0"/>
        <v>1</v>
      </c>
      <c r="AV24" s="35">
        <f t="shared" si="1"/>
        <v>1</v>
      </c>
      <c r="AW24" s="35">
        <f t="shared" si="2"/>
        <v>1</v>
      </c>
      <c r="AX24" s="35">
        <f t="shared" si="3"/>
        <v>0</v>
      </c>
      <c r="AY24" s="35">
        <f t="shared" si="4"/>
        <v>1</v>
      </c>
      <c r="AZ24" s="35">
        <f t="shared" si="5"/>
        <v>1</v>
      </c>
      <c r="BA24" s="35">
        <f t="shared" si="6"/>
        <v>0</v>
      </c>
      <c r="BB24" s="35">
        <f t="shared" si="7"/>
        <v>0</v>
      </c>
      <c r="BC24" s="35">
        <f t="shared" si="8"/>
        <v>0</v>
      </c>
      <c r="BD24" s="35">
        <f t="shared" si="9"/>
        <v>0</v>
      </c>
    </row>
    <row r="25" spans="1:56" ht="15.75" customHeight="1">
      <c r="A25" s="28" t="str">
        <f>'Data Entry'!A25</f>
        <v>Agricultural Sciences 3331G</v>
      </c>
      <c r="B25" s="28" t="b">
        <f>COUNTIF('Data Entry'!$Q25,"*"&amp;B$1&amp;"*")&gt;0</f>
        <v>0</v>
      </c>
      <c r="C25" s="28" t="b">
        <f>COUNTIF('Data Entry'!$Q25,"*"&amp;C$1&amp;"*")&gt;0</f>
        <v>1</v>
      </c>
      <c r="D25" s="28" t="b">
        <f>COUNTIF('Data Entry'!$Q25,"*"&amp;D$1&amp;"*")&gt;0</f>
        <v>1</v>
      </c>
      <c r="E25" s="28" t="b">
        <f>COUNTIF('Data Entry'!$Q25,"*"&amp;E$1&amp;"*")&gt;0</f>
        <v>1</v>
      </c>
      <c r="F25" s="28" t="b">
        <f>COUNTIF('Data Entry'!$Q25,"*"&amp;F$1&amp;"*")&gt;0</f>
        <v>0</v>
      </c>
      <c r="G25" s="28" t="b">
        <f>COUNTIF('Data Entry'!$Q25,"*"&amp;G$1&amp;"*")&gt;0</f>
        <v>0</v>
      </c>
      <c r="H25" s="28" t="b">
        <f>COUNTIF('Data Entry'!$Q25,"*"&amp;H$1&amp;"*")&gt;0</f>
        <v>1</v>
      </c>
      <c r="I25" s="28" t="b">
        <f>COUNTIF('Data Entry'!$Q25,"*"&amp;I$1&amp;"*")&gt;0</f>
        <v>0</v>
      </c>
      <c r="J25" s="28" t="b">
        <f>COUNTIF('Data Entry'!$Q25,"*"&amp;J$1&amp;"*")&gt;0</f>
        <v>0</v>
      </c>
      <c r="K25" s="28" t="b">
        <f>COUNTIF('Data Entry'!$Q25,"*"&amp;K$1&amp;"*")&gt;0</f>
        <v>1</v>
      </c>
      <c r="L25" s="28" t="b">
        <f>COUNTIF('Data Entry'!$Q25,"*"&amp;L$1&amp;"*")&gt;0</f>
        <v>0</v>
      </c>
      <c r="M25" s="28" t="b">
        <f>COUNTIF('Data Entry'!$Q25,"*"&amp;M$1&amp;"*")&gt;0</f>
        <v>0</v>
      </c>
      <c r="N25" s="28" t="b">
        <f>COUNTIF('Data Entry'!$Q25,"*"&amp;N$1&amp;"*")&gt;0</f>
        <v>0</v>
      </c>
      <c r="O25" s="28" t="b">
        <f>COUNTIF('Data Entry'!$Q25,"*"&amp;O$1&amp;"*")&gt;0</f>
        <v>0</v>
      </c>
      <c r="P25" s="28" t="b">
        <f>COUNTIF('Data Entry'!$Q25,"*"&amp;P$1&amp;"*")&gt;0</f>
        <v>0</v>
      </c>
      <c r="Q25" s="28" t="b">
        <f>COUNTIF('Data Entry'!$Q25,"*"&amp;Q$1&amp;"*")&gt;0</f>
        <v>0</v>
      </c>
      <c r="R25" s="28" t="b">
        <f>COUNTIF('Data Entry'!$Q25,"*"&amp;R$1&amp;"*")&gt;0</f>
        <v>0</v>
      </c>
      <c r="S25" s="28" t="b">
        <f>COUNTIF('Data Entry'!$Q25,"*"&amp;S$1&amp;"*")&gt;0</f>
        <v>0</v>
      </c>
      <c r="T25" s="28" t="b">
        <f>COUNTIF('Data Entry'!$Q25,"*"&amp;T$1&amp;"*")&gt;0</f>
        <v>0</v>
      </c>
      <c r="U25" s="28" t="b">
        <f>COUNTIF('Data Entry'!$Q25,"*"&amp;U$1&amp;"*")&gt;0</f>
        <v>0</v>
      </c>
      <c r="V25" s="28" t="b">
        <f>COUNTIF('Data Entry'!$Q25,"*"&amp;V$1&amp;"*")&gt;0</f>
        <v>0</v>
      </c>
      <c r="W25" s="28" t="b">
        <f>COUNTIF('Data Entry'!$Q25,"*"&amp;W$1&amp;"*")&gt;0</f>
        <v>0</v>
      </c>
      <c r="X25" s="28" t="b">
        <f>COUNTIF('Data Entry'!$Q25,"*"&amp;X$1&amp;"*")&gt;0</f>
        <v>0</v>
      </c>
      <c r="Y25" s="28" t="b">
        <f>COUNTIF('Data Entry'!$Q25,"*"&amp;Y$1&amp;"*")&gt;0</f>
        <v>1</v>
      </c>
      <c r="Z25" s="28" t="b">
        <f>COUNTIF('Data Entry'!$Q25,"*"&amp;Z$1&amp;"*")&gt;0</f>
        <v>1</v>
      </c>
      <c r="AA25" s="28" t="b">
        <f>COUNTIF('Data Entry'!$Q25,"*"&amp;AA$1&amp;"*")&gt;0</f>
        <v>0</v>
      </c>
      <c r="AB25" s="28" t="b">
        <f>COUNTIF('Data Entry'!$Q25,"*"&amp;AB$1&amp;"*")&gt;0</f>
        <v>0</v>
      </c>
      <c r="AC25" s="28" t="b">
        <f>COUNTIF('Data Entry'!$Q25,"*"&amp;AC$1&amp;"*")&gt;0</f>
        <v>0</v>
      </c>
      <c r="AD25" s="28" t="b">
        <f>COUNTIF('Data Entry'!$Q25,"*"&amp;AD$1&amp;"*")&gt;0</f>
        <v>0</v>
      </c>
      <c r="AE25" s="28" t="b">
        <f>COUNTIF('Data Entry'!$Q25,"*"&amp;AE$1&amp;"*")&gt;0</f>
        <v>0</v>
      </c>
      <c r="AF25" s="28" t="b">
        <f>COUNTIF('Data Entry'!$Q25,"*"&amp;AF$1&amp;"*")&gt;0</f>
        <v>0</v>
      </c>
      <c r="AG25" s="28" t="b">
        <f>COUNTIF('Data Entry'!$Q25,"*"&amp;AG$1&amp;"*")&gt;0</f>
        <v>0</v>
      </c>
      <c r="AH25" s="28" t="b">
        <f>COUNTIF('Data Entry'!$Q25,"*"&amp;AH$1&amp;"*")&gt;0</f>
        <v>0</v>
      </c>
      <c r="AI25" s="28" t="b">
        <f>COUNTIF('Data Entry'!$Q25,"*"&amp;AI$1&amp;"*")&gt;0</f>
        <v>0</v>
      </c>
      <c r="AJ25" s="28" t="b">
        <f>COUNTIF('Data Entry'!$Q25,"*"&amp;AJ$1&amp;"*")&gt;0</f>
        <v>0</v>
      </c>
      <c r="AK25" s="28" t="b">
        <f>COUNTIF('Data Entry'!$Q25,"*"&amp;AK$1&amp;"*")&gt;0</f>
        <v>0</v>
      </c>
      <c r="AL25" s="28" t="b">
        <f>COUNTIF('Data Entry'!$Q25,"*"&amp;AL$1&amp;"*")&gt;0</f>
        <v>0</v>
      </c>
      <c r="AM25" s="28" t="b">
        <f>COUNTIF('Data Entry'!$Q25,"*"&amp;AM$1&amp;"*")&gt;0</f>
        <v>0</v>
      </c>
      <c r="AN25" s="28" t="b">
        <f>COUNTIF('Data Entry'!$Q25,"*"&amp;AN$1&amp;"*")&gt;0</f>
        <v>0</v>
      </c>
      <c r="AO25" s="28" t="b">
        <f>COUNTIF('Data Entry'!$Q25,"*"&amp;AO$1&amp;"*")&gt;0</f>
        <v>0</v>
      </c>
      <c r="AP25" s="28" t="b">
        <f>COUNTIF('Data Entry'!$Q25,"*"&amp;AP$1&amp;"*")&gt;0</f>
        <v>0</v>
      </c>
      <c r="AQ25" s="28" t="b">
        <f>COUNTIF('Data Entry'!$Q25,"*"&amp;AQ$1&amp;"*")&gt;0</f>
        <v>0</v>
      </c>
      <c r="AR25" s="28" t="b">
        <f>COUNTIF('Data Entry'!$Q25,"*"&amp;AR$1&amp;"*")&gt;0</f>
        <v>0</v>
      </c>
      <c r="AS25" s="28" t="b">
        <f>COUNTIF('Data Entry'!$Q25,"*"&amp;AS$1&amp;"*")&gt;0</f>
        <v>0</v>
      </c>
      <c r="AT25" s="28" t="b">
        <f>COUNTIF('Data Entry'!$Q25,"*"&amp;AT$1&amp;"*")&gt;0</f>
        <v>0</v>
      </c>
      <c r="AU25" s="35">
        <f t="shared" si="0"/>
        <v>1</v>
      </c>
      <c r="AV25" s="35">
        <f t="shared" si="1"/>
        <v>1</v>
      </c>
      <c r="AW25" s="35">
        <f t="shared" si="2"/>
        <v>1</v>
      </c>
      <c r="AX25" s="35">
        <f t="shared" si="3"/>
        <v>0</v>
      </c>
      <c r="AY25" s="35">
        <f t="shared" si="4"/>
        <v>0</v>
      </c>
      <c r="AZ25" s="35">
        <f t="shared" si="5"/>
        <v>1</v>
      </c>
      <c r="BA25" s="35">
        <f t="shared" si="6"/>
        <v>1</v>
      </c>
      <c r="BB25" s="35">
        <f t="shared" si="7"/>
        <v>0</v>
      </c>
      <c r="BC25" s="35">
        <f t="shared" si="8"/>
        <v>0</v>
      </c>
      <c r="BD25" s="35">
        <f t="shared" si="9"/>
        <v>0</v>
      </c>
    </row>
    <row r="26" spans="1:56" ht="15.75" customHeight="1">
      <c r="B26" s="28" t="b">
        <f>COUNTIF('Data Entry'!$Q26,"*"&amp;B$1&amp;"*")&gt;0</f>
        <v>0</v>
      </c>
      <c r="C26" s="28" t="b">
        <f>COUNTIF('Data Entry'!$Q26,"*"&amp;C$1&amp;"*")&gt;0</f>
        <v>1</v>
      </c>
      <c r="D26" s="28" t="b">
        <f>COUNTIF('Data Entry'!$Q26,"*"&amp;D$1&amp;"*")&gt;0</f>
        <v>1</v>
      </c>
      <c r="E26" s="28" t="b">
        <f>COUNTIF('Data Entry'!$Q26,"*"&amp;E$1&amp;"*")&gt;0</f>
        <v>1</v>
      </c>
      <c r="F26" s="28" t="b">
        <f>COUNTIF('Data Entry'!$Q26,"*"&amp;F$1&amp;"*")&gt;0</f>
        <v>0</v>
      </c>
      <c r="G26" s="28" t="b">
        <f>COUNTIF('Data Entry'!$Q26,"*"&amp;G$1&amp;"*")&gt;0</f>
        <v>1</v>
      </c>
      <c r="H26" s="28" t="b">
        <f>COUNTIF('Data Entry'!$Q26,"*"&amp;H$1&amp;"*")&gt;0</f>
        <v>1</v>
      </c>
      <c r="I26" s="28" t="b">
        <f>COUNTIF('Data Entry'!$Q26,"*"&amp;I$1&amp;"*")&gt;0</f>
        <v>1</v>
      </c>
      <c r="J26" s="28" t="b">
        <f>COUNTIF('Data Entry'!$Q26,"*"&amp;J$1&amp;"*")&gt;0</f>
        <v>0</v>
      </c>
      <c r="K26" s="28" t="b">
        <f>COUNTIF('Data Entry'!$Q26,"*"&amp;K$1&amp;"*")&gt;0</f>
        <v>0</v>
      </c>
      <c r="L26" s="28" t="b">
        <f>COUNTIF('Data Entry'!$Q26,"*"&amp;L$1&amp;"*")&gt;0</f>
        <v>0</v>
      </c>
      <c r="M26" s="28" t="b">
        <f>COUNTIF('Data Entry'!$Q26,"*"&amp;M$1&amp;"*")&gt;0</f>
        <v>0</v>
      </c>
      <c r="N26" s="28" t="b">
        <f>COUNTIF('Data Entry'!$Q26,"*"&amp;N$1&amp;"*")&gt;0</f>
        <v>0</v>
      </c>
      <c r="O26" s="28" t="b">
        <f>COUNTIF('Data Entry'!$Q26,"*"&amp;O$1&amp;"*")&gt;0</f>
        <v>0</v>
      </c>
      <c r="P26" s="28" t="b">
        <f>COUNTIF('Data Entry'!$Q26,"*"&amp;P$1&amp;"*")&gt;0</f>
        <v>0</v>
      </c>
      <c r="Q26" s="28" t="b">
        <f>COUNTIF('Data Entry'!$Q26,"*"&amp;Q$1&amp;"*")&gt;0</f>
        <v>0</v>
      </c>
      <c r="R26" s="28" t="b">
        <f>COUNTIF('Data Entry'!$Q26,"*"&amp;R$1&amp;"*")&gt;0</f>
        <v>0</v>
      </c>
      <c r="S26" s="28" t="b">
        <f>COUNTIF('Data Entry'!$Q26,"*"&amp;S$1&amp;"*")&gt;0</f>
        <v>0</v>
      </c>
      <c r="T26" s="28" t="b">
        <f>COUNTIF('Data Entry'!$Q26,"*"&amp;T$1&amp;"*")&gt;0</f>
        <v>1</v>
      </c>
      <c r="U26" s="28" t="b">
        <f>COUNTIF('Data Entry'!$Q26,"*"&amp;U$1&amp;"*")&gt;0</f>
        <v>0</v>
      </c>
      <c r="V26" s="28" t="b">
        <f>COUNTIF('Data Entry'!$Q26,"*"&amp;V$1&amp;"*")&gt;0</f>
        <v>0</v>
      </c>
      <c r="W26" s="28" t="b">
        <f>COUNTIF('Data Entry'!$Q26,"*"&amp;W$1&amp;"*")&gt;0</f>
        <v>1</v>
      </c>
      <c r="X26" s="28" t="b">
        <f>COUNTIF('Data Entry'!$Q26,"*"&amp;X$1&amp;"*")&gt;0</f>
        <v>0</v>
      </c>
      <c r="Y26" s="28" t="b">
        <f>COUNTIF('Data Entry'!$Q26,"*"&amp;Y$1&amp;"*")&gt;0</f>
        <v>0</v>
      </c>
      <c r="Z26" s="28" t="b">
        <f>COUNTIF('Data Entry'!$Q26,"*"&amp;Z$1&amp;"*")&gt;0</f>
        <v>1</v>
      </c>
      <c r="AA26" s="28" t="b">
        <f>COUNTIF('Data Entry'!$Q26,"*"&amp;AA$1&amp;"*")&gt;0</f>
        <v>0</v>
      </c>
      <c r="AB26" s="28" t="b">
        <f>COUNTIF('Data Entry'!$Q26,"*"&amp;AB$1&amp;"*")&gt;0</f>
        <v>0</v>
      </c>
      <c r="AC26" s="28" t="b">
        <f>COUNTIF('Data Entry'!$Q26,"*"&amp;AC$1&amp;"*")&gt;0</f>
        <v>0</v>
      </c>
      <c r="AD26" s="28" t="b">
        <f>COUNTIF('Data Entry'!$Q26,"*"&amp;AD$1&amp;"*")&gt;0</f>
        <v>0</v>
      </c>
      <c r="AE26" s="28" t="b">
        <f>COUNTIF('Data Entry'!$Q26,"*"&amp;AE$1&amp;"*")&gt;0</f>
        <v>0</v>
      </c>
      <c r="AF26" s="28" t="b">
        <f>COUNTIF('Data Entry'!$Q26,"*"&amp;AF$1&amp;"*")&gt;0</f>
        <v>0</v>
      </c>
      <c r="AG26" s="28" t="b">
        <f>COUNTIF('Data Entry'!$Q26,"*"&amp;AG$1&amp;"*")&gt;0</f>
        <v>0</v>
      </c>
      <c r="AH26" s="28" t="b">
        <f>COUNTIF('Data Entry'!$Q26,"*"&amp;AH$1&amp;"*")&gt;0</f>
        <v>0</v>
      </c>
      <c r="AI26" s="28" t="b">
        <f>COUNTIF('Data Entry'!$Q26,"*"&amp;AI$1&amp;"*")&gt;0</f>
        <v>0</v>
      </c>
      <c r="AJ26" s="28" t="b">
        <f>COUNTIF('Data Entry'!$Q26,"*"&amp;AJ$1&amp;"*")&gt;0</f>
        <v>0</v>
      </c>
      <c r="AK26" s="28" t="b">
        <f>COUNTIF('Data Entry'!$Q26,"*"&amp;AK$1&amp;"*")&gt;0</f>
        <v>0</v>
      </c>
      <c r="AL26" s="28" t="b">
        <f>COUNTIF('Data Entry'!$Q26,"*"&amp;AL$1&amp;"*")&gt;0</f>
        <v>0</v>
      </c>
      <c r="AM26" s="28" t="b">
        <f>COUNTIF('Data Entry'!$Q26,"*"&amp;AM$1&amp;"*")&gt;0</f>
        <v>0</v>
      </c>
      <c r="AN26" s="28" t="b">
        <f>COUNTIF('Data Entry'!$Q26,"*"&amp;AN$1&amp;"*")&gt;0</f>
        <v>0</v>
      </c>
      <c r="AO26" s="28" t="b">
        <f>COUNTIF('Data Entry'!$Q26,"*"&amp;AO$1&amp;"*")&gt;0</f>
        <v>0</v>
      </c>
      <c r="AP26" s="28" t="b">
        <f>COUNTIF('Data Entry'!$Q26,"*"&amp;AP$1&amp;"*")&gt;0</f>
        <v>0</v>
      </c>
      <c r="AQ26" s="28" t="b">
        <f>COUNTIF('Data Entry'!$Q26,"*"&amp;AQ$1&amp;"*")&gt;0</f>
        <v>0</v>
      </c>
      <c r="AR26" s="28" t="b">
        <f>COUNTIF('Data Entry'!$Q26,"*"&amp;AR$1&amp;"*")&gt;0</f>
        <v>0</v>
      </c>
      <c r="AS26" s="28" t="b">
        <f>COUNTIF('Data Entry'!$Q26,"*"&amp;AS$1&amp;"*")&gt;0</f>
        <v>0</v>
      </c>
      <c r="AT26" s="28" t="b">
        <f>COUNTIF('Data Entry'!$Q26,"*"&amp;AT$1&amp;"*")&gt;0</f>
        <v>0</v>
      </c>
      <c r="AU26" s="35">
        <f t="shared" si="0"/>
        <v>1</v>
      </c>
      <c r="AV26" s="35">
        <f t="shared" si="1"/>
        <v>1</v>
      </c>
      <c r="AW26" s="35">
        <f t="shared" si="2"/>
        <v>0</v>
      </c>
      <c r="AX26" s="35">
        <f t="shared" si="3"/>
        <v>0</v>
      </c>
      <c r="AY26" s="35">
        <f t="shared" si="4"/>
        <v>1</v>
      </c>
      <c r="AZ26" s="35">
        <f t="shared" si="5"/>
        <v>1</v>
      </c>
      <c r="BA26" s="35">
        <f t="shared" si="6"/>
        <v>1</v>
      </c>
      <c r="BB26" s="35">
        <f t="shared" si="7"/>
        <v>0</v>
      </c>
      <c r="BC26" s="35">
        <f t="shared" si="8"/>
        <v>0</v>
      </c>
      <c r="BD26" s="35">
        <f t="shared" si="9"/>
        <v>0</v>
      </c>
    </row>
    <row r="27" spans="1:56" ht="15.75" customHeight="1">
      <c r="A27" s="28" t="str">
        <f>'Data Entry'!A27</f>
        <v>Agricultural Sciences 3500G</v>
      </c>
      <c r="B27" s="28" t="b">
        <f>COUNTIF('Data Entry'!$Q27,"*"&amp;B$1&amp;"*")&gt;0</f>
        <v>0</v>
      </c>
      <c r="C27" s="28" t="b">
        <f>COUNTIF('Data Entry'!$Q27,"*"&amp;C$1&amp;"*")&gt;0</f>
        <v>1</v>
      </c>
      <c r="D27" s="28" t="b">
        <f>COUNTIF('Data Entry'!$Q27,"*"&amp;D$1&amp;"*")&gt;0</f>
        <v>1</v>
      </c>
      <c r="E27" s="28" t="b">
        <f>COUNTIF('Data Entry'!$Q27,"*"&amp;E$1&amp;"*")&gt;0</f>
        <v>1</v>
      </c>
      <c r="F27" s="28" t="b">
        <f>COUNTIF('Data Entry'!$Q27,"*"&amp;F$1&amp;"*")&gt;0</f>
        <v>0</v>
      </c>
      <c r="G27" s="28" t="b">
        <f>COUNTIF('Data Entry'!$Q27,"*"&amp;G$1&amp;"*")&gt;0</f>
        <v>0</v>
      </c>
      <c r="H27" s="28" t="b">
        <f>COUNTIF('Data Entry'!$Q27,"*"&amp;H$1&amp;"*")&gt;0</f>
        <v>1</v>
      </c>
      <c r="I27" s="28" t="b">
        <f>COUNTIF('Data Entry'!$Q27,"*"&amp;I$1&amp;"*")&gt;0</f>
        <v>1</v>
      </c>
      <c r="J27" s="28" t="b">
        <f>COUNTIF('Data Entry'!$Q27,"*"&amp;J$1&amp;"*")&gt;0</f>
        <v>0</v>
      </c>
      <c r="K27" s="28" t="b">
        <f>COUNTIF('Data Entry'!$Q27,"*"&amp;K$1&amp;"*")&gt;0</f>
        <v>0</v>
      </c>
      <c r="L27" s="28" t="b">
        <f>COUNTIF('Data Entry'!$Q27,"*"&amp;L$1&amp;"*")&gt;0</f>
        <v>0</v>
      </c>
      <c r="M27" s="28" t="b">
        <f>COUNTIF('Data Entry'!$Q27,"*"&amp;M$1&amp;"*")&gt;0</f>
        <v>1</v>
      </c>
      <c r="N27" s="28" t="b">
        <f>COUNTIF('Data Entry'!$Q27,"*"&amp;N$1&amp;"*")&gt;0</f>
        <v>0</v>
      </c>
      <c r="O27" s="28" t="b">
        <f>COUNTIF('Data Entry'!$Q27,"*"&amp;O$1&amp;"*")&gt;0</f>
        <v>0</v>
      </c>
      <c r="P27" s="28" t="b">
        <f>COUNTIF('Data Entry'!$Q27,"*"&amp;P$1&amp;"*")&gt;0</f>
        <v>0</v>
      </c>
      <c r="Q27" s="28" t="b">
        <f>COUNTIF('Data Entry'!$Q27,"*"&amp;Q$1&amp;"*")&gt;0</f>
        <v>0</v>
      </c>
      <c r="R27" s="28" t="b">
        <f>COUNTIF('Data Entry'!$Q27,"*"&amp;R$1&amp;"*")&gt;0</f>
        <v>0</v>
      </c>
      <c r="S27" s="28" t="b">
        <f>COUNTIF('Data Entry'!$Q27,"*"&amp;S$1&amp;"*")&gt;0</f>
        <v>0</v>
      </c>
      <c r="T27" s="28" t="b">
        <f>COUNTIF('Data Entry'!$Q27,"*"&amp;T$1&amp;"*")&gt;0</f>
        <v>1</v>
      </c>
      <c r="U27" s="28" t="b">
        <f>COUNTIF('Data Entry'!$Q27,"*"&amp;U$1&amp;"*")&gt;0</f>
        <v>1</v>
      </c>
      <c r="V27" s="28" t="b">
        <f>COUNTIF('Data Entry'!$Q27,"*"&amp;V$1&amp;"*")&gt;0</f>
        <v>1</v>
      </c>
      <c r="W27" s="28" t="b">
        <f>COUNTIF('Data Entry'!$Q27,"*"&amp;W$1&amp;"*")&gt;0</f>
        <v>1</v>
      </c>
      <c r="X27" s="28" t="b">
        <f>COUNTIF('Data Entry'!$Q27,"*"&amp;X$1&amp;"*")&gt;0</f>
        <v>0</v>
      </c>
      <c r="Y27" s="28" t="b">
        <f>COUNTIF('Data Entry'!$Q27,"*"&amp;Y$1&amp;"*")&gt;0</f>
        <v>0</v>
      </c>
      <c r="Z27" s="28" t="b">
        <f>COUNTIF('Data Entry'!$Q27,"*"&amp;Z$1&amp;"*")&gt;0</f>
        <v>1</v>
      </c>
      <c r="AA27" s="28" t="b">
        <f>COUNTIF('Data Entry'!$Q27,"*"&amp;AA$1&amp;"*")&gt;0</f>
        <v>0</v>
      </c>
      <c r="AB27" s="28" t="b">
        <f>COUNTIF('Data Entry'!$Q27,"*"&amp;AB$1&amp;"*")&gt;0</f>
        <v>1</v>
      </c>
      <c r="AC27" s="28" t="b">
        <f>COUNTIF('Data Entry'!$Q27,"*"&amp;AC$1&amp;"*")&gt;0</f>
        <v>0</v>
      </c>
      <c r="AD27" s="28" t="b">
        <f>COUNTIF('Data Entry'!$Q27,"*"&amp;AD$1&amp;"*")&gt;0</f>
        <v>1</v>
      </c>
      <c r="AE27" s="28" t="b">
        <f>COUNTIF('Data Entry'!$Q27,"*"&amp;AE$1&amp;"*")&gt;0</f>
        <v>0</v>
      </c>
      <c r="AF27" s="28" t="b">
        <f>COUNTIF('Data Entry'!$Q27,"*"&amp;AF$1&amp;"*")&gt;0</f>
        <v>0</v>
      </c>
      <c r="AG27" s="28" t="b">
        <f>COUNTIF('Data Entry'!$Q27,"*"&amp;AG$1&amp;"*")&gt;0</f>
        <v>0</v>
      </c>
      <c r="AH27" s="28" t="b">
        <f>COUNTIF('Data Entry'!$Q27,"*"&amp;AH$1&amp;"*")&gt;0</f>
        <v>0</v>
      </c>
      <c r="AI27" s="28" t="b">
        <f>COUNTIF('Data Entry'!$Q27,"*"&amp;AI$1&amp;"*")&gt;0</f>
        <v>0</v>
      </c>
      <c r="AJ27" s="28" t="b">
        <f>COUNTIF('Data Entry'!$Q27,"*"&amp;AJ$1&amp;"*")&gt;0</f>
        <v>0</v>
      </c>
      <c r="AK27" s="28" t="b">
        <f>COUNTIF('Data Entry'!$Q27,"*"&amp;AK$1&amp;"*")&gt;0</f>
        <v>0</v>
      </c>
      <c r="AL27" s="28" t="b">
        <f>COUNTIF('Data Entry'!$Q27,"*"&amp;AL$1&amp;"*")&gt;0</f>
        <v>0</v>
      </c>
      <c r="AM27" s="28" t="b">
        <f>COUNTIF('Data Entry'!$Q27,"*"&amp;AM$1&amp;"*")&gt;0</f>
        <v>0</v>
      </c>
      <c r="AN27" s="28" t="b">
        <f>COUNTIF('Data Entry'!$Q27,"*"&amp;AN$1&amp;"*")&gt;0</f>
        <v>0</v>
      </c>
      <c r="AO27" s="28" t="b">
        <f>COUNTIF('Data Entry'!$Q27,"*"&amp;AO$1&amp;"*")&gt;0</f>
        <v>0</v>
      </c>
      <c r="AP27" s="28" t="b">
        <f>COUNTIF('Data Entry'!$Q27,"*"&amp;AP$1&amp;"*")&gt;0</f>
        <v>0</v>
      </c>
      <c r="AQ27" s="28" t="b">
        <f>COUNTIF('Data Entry'!$Q27,"*"&amp;AQ$1&amp;"*")&gt;0</f>
        <v>0</v>
      </c>
      <c r="AR27" s="28" t="b">
        <f>COUNTIF('Data Entry'!$Q27,"*"&amp;AR$1&amp;"*")&gt;0</f>
        <v>0</v>
      </c>
      <c r="AS27" s="28" t="b">
        <f>COUNTIF('Data Entry'!$Q27,"*"&amp;AS$1&amp;"*")&gt;0</f>
        <v>0</v>
      </c>
      <c r="AT27" s="28" t="b">
        <f>COUNTIF('Data Entry'!$Q27,"*"&amp;AT$1&amp;"*")&gt;0</f>
        <v>0</v>
      </c>
      <c r="AU27" s="35">
        <f t="shared" si="0"/>
        <v>1</v>
      </c>
      <c r="AV27" s="35">
        <f t="shared" si="1"/>
        <v>1</v>
      </c>
      <c r="AW27" s="35">
        <f t="shared" si="2"/>
        <v>1</v>
      </c>
      <c r="AX27" s="35">
        <f t="shared" si="3"/>
        <v>0</v>
      </c>
      <c r="AY27" s="35">
        <f t="shared" si="4"/>
        <v>1</v>
      </c>
      <c r="AZ27" s="35">
        <f t="shared" si="5"/>
        <v>1</v>
      </c>
      <c r="BA27" s="35">
        <f t="shared" si="6"/>
        <v>1</v>
      </c>
      <c r="BB27" s="35">
        <f t="shared" si="7"/>
        <v>1</v>
      </c>
      <c r="BC27" s="35">
        <f t="shared" si="8"/>
        <v>0</v>
      </c>
      <c r="BD27" s="35">
        <f t="shared" si="9"/>
        <v>0</v>
      </c>
    </row>
    <row r="28" spans="1:56" ht="15.75" customHeight="1">
      <c r="A28" s="28" t="str">
        <f>'Data Entry'!A28</f>
        <v>Agricultural Sciences 3601F</v>
      </c>
      <c r="B28" s="28" t="b">
        <f>COUNTIF('Data Entry'!$Q28,"*"&amp;B$1&amp;"*")&gt;0</f>
        <v>1</v>
      </c>
      <c r="C28" s="28" t="b">
        <f>COUNTIF('Data Entry'!$Q28,"*"&amp;C$1&amp;"*")&gt;0</f>
        <v>1</v>
      </c>
      <c r="D28" s="28" t="b">
        <f>COUNTIF('Data Entry'!$Q28,"*"&amp;D$1&amp;"*")&gt;0</f>
        <v>1</v>
      </c>
      <c r="E28" s="28" t="b">
        <f>COUNTIF('Data Entry'!$Q28,"*"&amp;E$1&amp;"*")&gt;0</f>
        <v>1</v>
      </c>
      <c r="F28" s="28" t="b">
        <f>COUNTIF('Data Entry'!$Q28,"*"&amp;F$1&amp;"*")&gt;0</f>
        <v>0</v>
      </c>
      <c r="G28" s="28" t="b">
        <f>COUNTIF('Data Entry'!$Q28,"*"&amp;G$1&amp;"*")&gt;0</f>
        <v>1</v>
      </c>
      <c r="H28" s="28" t="b">
        <f>COUNTIF('Data Entry'!$Q28,"*"&amp;H$1&amp;"*")&gt;0</f>
        <v>1</v>
      </c>
      <c r="I28" s="28" t="b">
        <f>COUNTIF('Data Entry'!$Q28,"*"&amp;I$1&amp;"*")&gt;0</f>
        <v>1</v>
      </c>
      <c r="J28" s="28" t="b">
        <f>COUNTIF('Data Entry'!$Q28,"*"&amp;J$1&amp;"*")&gt;0</f>
        <v>0</v>
      </c>
      <c r="K28" s="28" t="b">
        <f>COUNTIF('Data Entry'!$Q28,"*"&amp;K$1&amp;"*")&gt;0</f>
        <v>1</v>
      </c>
      <c r="L28" s="28" t="b">
        <f>COUNTIF('Data Entry'!$Q28,"*"&amp;L$1&amp;"*")&gt;0</f>
        <v>0</v>
      </c>
      <c r="M28" s="28" t="b">
        <f>COUNTIF('Data Entry'!$Q28,"*"&amp;M$1&amp;"*")&gt;0</f>
        <v>1</v>
      </c>
      <c r="N28" s="28" t="b">
        <f>COUNTIF('Data Entry'!$Q28,"*"&amp;N$1&amp;"*")&gt;0</f>
        <v>0</v>
      </c>
      <c r="O28" s="28" t="b">
        <f>COUNTIF('Data Entry'!$Q28,"*"&amp;O$1&amp;"*")&gt;0</f>
        <v>0</v>
      </c>
      <c r="P28" s="28" t="b">
        <f>COUNTIF('Data Entry'!$Q28,"*"&amp;P$1&amp;"*")&gt;0</f>
        <v>0</v>
      </c>
      <c r="Q28" s="28" t="b">
        <f>COUNTIF('Data Entry'!$Q28,"*"&amp;Q$1&amp;"*")&gt;0</f>
        <v>0</v>
      </c>
      <c r="R28" s="28" t="b">
        <f>COUNTIF('Data Entry'!$Q28,"*"&amp;R$1&amp;"*")&gt;0</f>
        <v>0</v>
      </c>
      <c r="S28" s="28" t="b">
        <f>COUNTIF('Data Entry'!$Q28,"*"&amp;S$1&amp;"*")&gt;0</f>
        <v>0</v>
      </c>
      <c r="T28" s="28" t="b">
        <f>COUNTIF('Data Entry'!$Q28,"*"&amp;T$1&amp;"*")&gt;0</f>
        <v>1</v>
      </c>
      <c r="U28" s="28" t="b">
        <f>COUNTIF('Data Entry'!$Q28,"*"&amp;U$1&amp;"*")&gt;0</f>
        <v>1</v>
      </c>
      <c r="V28" s="28" t="b">
        <f>COUNTIF('Data Entry'!$Q28,"*"&amp;V$1&amp;"*")&gt;0</f>
        <v>0</v>
      </c>
      <c r="W28" s="28" t="b">
        <f>COUNTIF('Data Entry'!$Q28,"*"&amp;W$1&amp;"*")&gt;0</f>
        <v>0</v>
      </c>
      <c r="X28" s="28" t="b">
        <f>COUNTIF('Data Entry'!$Q28,"*"&amp;X$1&amp;"*")&gt;0</f>
        <v>0</v>
      </c>
      <c r="Y28" s="28" t="b">
        <f>COUNTIF('Data Entry'!$Q28,"*"&amp;Y$1&amp;"*")&gt;0</f>
        <v>0</v>
      </c>
      <c r="Z28" s="28" t="b">
        <f>COUNTIF('Data Entry'!$Q28,"*"&amp;Z$1&amp;"*")&gt;0</f>
        <v>1</v>
      </c>
      <c r="AA28" s="28" t="b">
        <f>COUNTIF('Data Entry'!$Q28,"*"&amp;AA$1&amp;"*")&gt;0</f>
        <v>0</v>
      </c>
      <c r="AB28" s="28" t="b">
        <f>COUNTIF('Data Entry'!$Q28,"*"&amp;AB$1&amp;"*")&gt;0</f>
        <v>0</v>
      </c>
      <c r="AC28" s="28" t="b">
        <f>COUNTIF('Data Entry'!$Q28,"*"&amp;AC$1&amp;"*")&gt;0</f>
        <v>0</v>
      </c>
      <c r="AD28" s="28" t="b">
        <f>COUNTIF('Data Entry'!$Q28,"*"&amp;AD$1&amp;"*")&gt;0</f>
        <v>0</v>
      </c>
      <c r="AE28" s="28" t="b">
        <f>COUNTIF('Data Entry'!$Q28,"*"&amp;AE$1&amp;"*")&gt;0</f>
        <v>0</v>
      </c>
      <c r="AF28" s="28" t="b">
        <f>COUNTIF('Data Entry'!$Q28,"*"&amp;AF$1&amp;"*")&gt;0</f>
        <v>0</v>
      </c>
      <c r="AG28" s="28" t="b">
        <f>COUNTIF('Data Entry'!$Q28,"*"&amp;AG$1&amp;"*")&gt;0</f>
        <v>0</v>
      </c>
      <c r="AH28" s="28" t="b">
        <f>COUNTIF('Data Entry'!$Q28,"*"&amp;AH$1&amp;"*")&gt;0</f>
        <v>0</v>
      </c>
      <c r="AI28" s="28" t="b">
        <f>COUNTIF('Data Entry'!$Q28,"*"&amp;AI$1&amp;"*")&gt;0</f>
        <v>0</v>
      </c>
      <c r="AJ28" s="28" t="b">
        <f>COUNTIF('Data Entry'!$Q28,"*"&amp;AJ$1&amp;"*")&gt;0</f>
        <v>0</v>
      </c>
      <c r="AK28" s="28" t="b">
        <f>COUNTIF('Data Entry'!$Q28,"*"&amp;AK$1&amp;"*")&gt;0</f>
        <v>0</v>
      </c>
      <c r="AL28" s="28" t="b">
        <f>COUNTIF('Data Entry'!$Q28,"*"&amp;AL$1&amp;"*")&gt;0</f>
        <v>0</v>
      </c>
      <c r="AM28" s="28" t="b">
        <f>COUNTIF('Data Entry'!$Q28,"*"&amp;AM$1&amp;"*")&gt;0</f>
        <v>0</v>
      </c>
      <c r="AN28" s="28" t="b">
        <f>COUNTIF('Data Entry'!$Q28,"*"&amp;AN$1&amp;"*")&gt;0</f>
        <v>0</v>
      </c>
      <c r="AO28" s="28" t="b">
        <f>COUNTIF('Data Entry'!$Q28,"*"&amp;AO$1&amp;"*")&gt;0</f>
        <v>0</v>
      </c>
      <c r="AP28" s="28" t="b">
        <f>COUNTIF('Data Entry'!$Q28,"*"&amp;AP$1&amp;"*")&gt;0</f>
        <v>0</v>
      </c>
      <c r="AQ28" s="28" t="b">
        <f>COUNTIF('Data Entry'!$Q28,"*"&amp;AQ$1&amp;"*")&gt;0</f>
        <v>0</v>
      </c>
      <c r="AR28" s="28" t="b">
        <f>COUNTIF('Data Entry'!$Q28,"*"&amp;AR$1&amp;"*")&gt;0</f>
        <v>0</v>
      </c>
      <c r="AS28" s="28" t="b">
        <f>COUNTIF('Data Entry'!$Q28,"*"&amp;AS$1&amp;"*")&gt;0</f>
        <v>0</v>
      </c>
      <c r="AT28" s="28" t="b">
        <f>COUNTIF('Data Entry'!$Q28,"*"&amp;AT$1&amp;"*")&gt;0</f>
        <v>0</v>
      </c>
      <c r="AU28" s="35">
        <f t="shared" si="0"/>
        <v>1</v>
      </c>
      <c r="AV28" s="35">
        <f t="shared" si="1"/>
        <v>1</v>
      </c>
      <c r="AW28" s="35">
        <f t="shared" si="2"/>
        <v>1</v>
      </c>
      <c r="AX28" s="35">
        <f t="shared" si="3"/>
        <v>0</v>
      </c>
      <c r="AY28" s="35">
        <f t="shared" si="4"/>
        <v>1</v>
      </c>
      <c r="AZ28" s="35">
        <f t="shared" si="5"/>
        <v>1</v>
      </c>
      <c r="BA28" s="35">
        <f t="shared" si="6"/>
        <v>1</v>
      </c>
      <c r="BB28" s="35">
        <f t="shared" si="7"/>
        <v>0</v>
      </c>
      <c r="BC28" s="35">
        <f t="shared" si="8"/>
        <v>0</v>
      </c>
      <c r="BD28" s="35">
        <f t="shared" si="9"/>
        <v>0</v>
      </c>
    </row>
    <row r="29" spans="1:56" ht="15.75" customHeight="1">
      <c r="A29" s="28" t="str">
        <f>'Data Entry'!A29</f>
        <v>Agricultural Sciences 3602G</v>
      </c>
      <c r="B29" s="28" t="b">
        <f>COUNTIF('Data Entry'!$Q29,"*"&amp;B$1&amp;"*")&gt;0</f>
        <v>0</v>
      </c>
      <c r="C29" s="28" t="b">
        <f>COUNTIF('Data Entry'!$Q29,"*"&amp;C$1&amp;"*")&gt;0</f>
        <v>1</v>
      </c>
      <c r="D29" s="28" t="b">
        <f>COUNTIF('Data Entry'!$Q29,"*"&amp;D$1&amp;"*")&gt;0</f>
        <v>1</v>
      </c>
      <c r="E29" s="28" t="b">
        <f>COUNTIF('Data Entry'!$Q29,"*"&amp;E$1&amp;"*")&gt;0</f>
        <v>1</v>
      </c>
      <c r="F29" s="28" t="b">
        <f>COUNTIF('Data Entry'!$Q29,"*"&amp;F$1&amp;"*")&gt;0</f>
        <v>0</v>
      </c>
      <c r="G29" s="28" t="b">
        <f>COUNTIF('Data Entry'!$Q29,"*"&amp;G$1&amp;"*")&gt;0</f>
        <v>1</v>
      </c>
      <c r="H29" s="28" t="b">
        <f>COUNTIF('Data Entry'!$Q29,"*"&amp;H$1&amp;"*")&gt;0</f>
        <v>1</v>
      </c>
      <c r="I29" s="28" t="b">
        <f>COUNTIF('Data Entry'!$Q29,"*"&amp;I$1&amp;"*")&gt;0</f>
        <v>1</v>
      </c>
      <c r="J29" s="28" t="b">
        <f>COUNTIF('Data Entry'!$Q29,"*"&amp;J$1&amp;"*")&gt;0</f>
        <v>0</v>
      </c>
      <c r="K29" s="28" t="b">
        <f>COUNTIF('Data Entry'!$Q29,"*"&amp;K$1&amp;"*")&gt;0</f>
        <v>1</v>
      </c>
      <c r="L29" s="28" t="b">
        <f>COUNTIF('Data Entry'!$Q29,"*"&amp;L$1&amp;"*")&gt;0</f>
        <v>0</v>
      </c>
      <c r="M29" s="28" t="b">
        <f>COUNTIF('Data Entry'!$Q29,"*"&amp;M$1&amp;"*")&gt;0</f>
        <v>0</v>
      </c>
      <c r="N29" s="28" t="b">
        <f>COUNTIF('Data Entry'!$Q29,"*"&amp;N$1&amp;"*")&gt;0</f>
        <v>0</v>
      </c>
      <c r="O29" s="28" t="b">
        <f>COUNTIF('Data Entry'!$Q29,"*"&amp;O$1&amp;"*")&gt;0</f>
        <v>0</v>
      </c>
      <c r="P29" s="28" t="b">
        <f>COUNTIF('Data Entry'!$Q29,"*"&amp;P$1&amp;"*")&gt;0</f>
        <v>0</v>
      </c>
      <c r="Q29" s="28" t="b">
        <f>COUNTIF('Data Entry'!$Q29,"*"&amp;Q$1&amp;"*")&gt;0</f>
        <v>0</v>
      </c>
      <c r="R29" s="28" t="b">
        <f>COUNTIF('Data Entry'!$Q29,"*"&amp;R$1&amp;"*")&gt;0</f>
        <v>0</v>
      </c>
      <c r="S29" s="28" t="b">
        <f>COUNTIF('Data Entry'!$Q29,"*"&amp;S$1&amp;"*")&gt;0</f>
        <v>0</v>
      </c>
      <c r="T29" s="28" t="b">
        <f>COUNTIF('Data Entry'!$Q29,"*"&amp;T$1&amp;"*")&gt;0</f>
        <v>1</v>
      </c>
      <c r="U29" s="28" t="b">
        <f>COUNTIF('Data Entry'!$Q29,"*"&amp;U$1&amp;"*")&gt;0</f>
        <v>0</v>
      </c>
      <c r="V29" s="28" t="b">
        <f>COUNTIF('Data Entry'!$Q29,"*"&amp;V$1&amp;"*")&gt;0</f>
        <v>0</v>
      </c>
      <c r="W29" s="28" t="b">
        <f>COUNTIF('Data Entry'!$Q29,"*"&amp;W$1&amp;"*")&gt;0</f>
        <v>1</v>
      </c>
      <c r="X29" s="28" t="b">
        <f>COUNTIF('Data Entry'!$Q29,"*"&amp;X$1&amp;"*")&gt;0</f>
        <v>0</v>
      </c>
      <c r="Y29" s="28" t="b">
        <f>COUNTIF('Data Entry'!$Q29,"*"&amp;Y$1&amp;"*")&gt;0</f>
        <v>0</v>
      </c>
      <c r="Z29" s="28" t="b">
        <f>COUNTIF('Data Entry'!$Q29,"*"&amp;Z$1&amp;"*")&gt;0</f>
        <v>0</v>
      </c>
      <c r="AA29" s="28" t="b">
        <f>COUNTIF('Data Entry'!$Q29,"*"&amp;AA$1&amp;"*")&gt;0</f>
        <v>0</v>
      </c>
      <c r="AB29" s="28" t="b">
        <f>COUNTIF('Data Entry'!$Q29,"*"&amp;AB$1&amp;"*")&gt;0</f>
        <v>0</v>
      </c>
      <c r="AC29" s="28" t="b">
        <f>COUNTIF('Data Entry'!$Q29,"*"&amp;AC$1&amp;"*")&gt;0</f>
        <v>0</v>
      </c>
      <c r="AD29" s="28" t="b">
        <f>COUNTIF('Data Entry'!$Q29,"*"&amp;AD$1&amp;"*")&gt;0</f>
        <v>0</v>
      </c>
      <c r="AE29" s="28" t="b">
        <f>COUNTIF('Data Entry'!$Q29,"*"&amp;AE$1&amp;"*")&gt;0</f>
        <v>0</v>
      </c>
      <c r="AF29" s="28" t="b">
        <f>COUNTIF('Data Entry'!$Q29,"*"&amp;AF$1&amp;"*")&gt;0</f>
        <v>0</v>
      </c>
      <c r="AG29" s="28" t="b">
        <f>COUNTIF('Data Entry'!$Q29,"*"&amp;AG$1&amp;"*")&gt;0</f>
        <v>0</v>
      </c>
      <c r="AH29" s="28" t="b">
        <f>COUNTIF('Data Entry'!$Q29,"*"&amp;AH$1&amp;"*")&gt;0</f>
        <v>0</v>
      </c>
      <c r="AI29" s="28" t="b">
        <f>COUNTIF('Data Entry'!$Q29,"*"&amp;AI$1&amp;"*")&gt;0</f>
        <v>0</v>
      </c>
      <c r="AJ29" s="28" t="b">
        <f>COUNTIF('Data Entry'!$Q29,"*"&amp;AJ$1&amp;"*")&gt;0</f>
        <v>0</v>
      </c>
      <c r="AK29" s="28" t="b">
        <f>COUNTIF('Data Entry'!$Q29,"*"&amp;AK$1&amp;"*")&gt;0</f>
        <v>0</v>
      </c>
      <c r="AL29" s="28" t="b">
        <f>COUNTIF('Data Entry'!$Q29,"*"&amp;AL$1&amp;"*")&gt;0</f>
        <v>0</v>
      </c>
      <c r="AM29" s="28" t="b">
        <f>COUNTIF('Data Entry'!$Q29,"*"&amp;AM$1&amp;"*")&gt;0</f>
        <v>0</v>
      </c>
      <c r="AN29" s="28" t="b">
        <f>COUNTIF('Data Entry'!$Q29,"*"&amp;AN$1&amp;"*")&gt;0</f>
        <v>0</v>
      </c>
      <c r="AO29" s="28" t="b">
        <f>COUNTIF('Data Entry'!$Q29,"*"&amp;AO$1&amp;"*")&gt;0</f>
        <v>0</v>
      </c>
      <c r="AP29" s="28" t="b">
        <f>COUNTIF('Data Entry'!$Q29,"*"&amp;AP$1&amp;"*")&gt;0</f>
        <v>0</v>
      </c>
      <c r="AQ29" s="28" t="b">
        <f>COUNTIF('Data Entry'!$Q29,"*"&amp;AQ$1&amp;"*")&gt;0</f>
        <v>0</v>
      </c>
      <c r="AR29" s="28" t="b">
        <f>COUNTIF('Data Entry'!$Q29,"*"&amp;AR$1&amp;"*")&gt;0</f>
        <v>0</v>
      </c>
      <c r="AS29" s="28" t="b">
        <f>COUNTIF('Data Entry'!$Q29,"*"&amp;AS$1&amp;"*")&gt;0</f>
        <v>0</v>
      </c>
      <c r="AT29" s="28" t="b">
        <f>COUNTIF('Data Entry'!$Q29,"*"&amp;AT$1&amp;"*")&gt;0</f>
        <v>0</v>
      </c>
      <c r="AU29" s="35">
        <f t="shared" si="0"/>
        <v>1</v>
      </c>
      <c r="AV29" s="35">
        <f t="shared" si="1"/>
        <v>1</v>
      </c>
      <c r="AW29" s="35">
        <f t="shared" si="2"/>
        <v>1</v>
      </c>
      <c r="AX29" s="35">
        <f t="shared" si="3"/>
        <v>0</v>
      </c>
      <c r="AY29" s="35">
        <f t="shared" si="4"/>
        <v>1</v>
      </c>
      <c r="AZ29" s="35">
        <f t="shared" si="5"/>
        <v>1</v>
      </c>
      <c r="BA29" s="35">
        <f t="shared" si="6"/>
        <v>0</v>
      </c>
      <c r="BB29" s="35">
        <f t="shared" si="7"/>
        <v>0</v>
      </c>
      <c r="BC29" s="35">
        <f t="shared" si="8"/>
        <v>0</v>
      </c>
      <c r="BD29" s="35">
        <f t="shared" si="9"/>
        <v>0</v>
      </c>
    </row>
    <row r="30" spans="1:56" ht="15.75" customHeight="1">
      <c r="A30" s="28" t="str">
        <f>'Data Entry'!A30</f>
        <v>Geology 3700F/G</v>
      </c>
      <c r="B30" s="28" t="b">
        <f>COUNTIF('Data Entry'!$Q30,"*"&amp;B$1&amp;"*")&gt;0</f>
        <v>0</v>
      </c>
      <c r="C30" s="28" t="b">
        <f>COUNTIF('Data Entry'!$Q30,"*"&amp;C$1&amp;"*")&gt;0</f>
        <v>1</v>
      </c>
      <c r="D30" s="28" t="b">
        <f>COUNTIF('Data Entry'!$Q30,"*"&amp;D$1&amp;"*")&gt;0</f>
        <v>1</v>
      </c>
      <c r="E30" s="28" t="b">
        <f>COUNTIF('Data Entry'!$Q30,"*"&amp;E$1&amp;"*")&gt;0</f>
        <v>1</v>
      </c>
      <c r="F30" s="28" t="b">
        <f>COUNTIF('Data Entry'!$Q30,"*"&amp;F$1&amp;"*")&gt;0</f>
        <v>0</v>
      </c>
      <c r="G30" s="28" t="b">
        <f>COUNTIF('Data Entry'!$Q30,"*"&amp;G$1&amp;"*")&gt;0</f>
        <v>0</v>
      </c>
      <c r="H30" s="28" t="b">
        <f>COUNTIF('Data Entry'!$Q30,"*"&amp;H$1&amp;"*")&gt;0</f>
        <v>1</v>
      </c>
      <c r="I30" s="28" t="b">
        <f>COUNTIF('Data Entry'!$Q30,"*"&amp;I$1&amp;"*")&gt;0</f>
        <v>0</v>
      </c>
      <c r="J30" s="28" t="b">
        <f>COUNTIF('Data Entry'!$Q30,"*"&amp;J$1&amp;"*")&gt;0</f>
        <v>0</v>
      </c>
      <c r="K30" s="28" t="b">
        <f>COUNTIF('Data Entry'!$Q30,"*"&amp;K$1&amp;"*")&gt;0</f>
        <v>1</v>
      </c>
      <c r="L30" s="28" t="b">
        <f>COUNTIF('Data Entry'!$Q30,"*"&amp;L$1&amp;"*")&gt;0</f>
        <v>0</v>
      </c>
      <c r="M30" s="28" t="b">
        <f>COUNTIF('Data Entry'!$Q30,"*"&amp;M$1&amp;"*")&gt;0</f>
        <v>0</v>
      </c>
      <c r="N30" s="28" t="b">
        <f>COUNTIF('Data Entry'!$Q30,"*"&amp;N$1&amp;"*")&gt;0</f>
        <v>0</v>
      </c>
      <c r="O30" s="28" t="b">
        <f>COUNTIF('Data Entry'!$Q30,"*"&amp;O$1&amp;"*")&gt;0</f>
        <v>0</v>
      </c>
      <c r="P30" s="28" t="b">
        <f>COUNTIF('Data Entry'!$Q30,"*"&amp;P$1&amp;"*")&gt;0</f>
        <v>0</v>
      </c>
      <c r="Q30" s="28" t="b">
        <f>COUNTIF('Data Entry'!$Q30,"*"&amp;Q$1&amp;"*")&gt;0</f>
        <v>0</v>
      </c>
      <c r="R30" s="28" t="b">
        <f>COUNTIF('Data Entry'!$Q30,"*"&amp;R$1&amp;"*")&gt;0</f>
        <v>0</v>
      </c>
      <c r="S30" s="28" t="b">
        <f>COUNTIF('Data Entry'!$Q30,"*"&amp;S$1&amp;"*")&gt;0</f>
        <v>0</v>
      </c>
      <c r="T30" s="28" t="b">
        <f>COUNTIF('Data Entry'!$Q30,"*"&amp;T$1&amp;"*")&gt;0</f>
        <v>0</v>
      </c>
      <c r="U30" s="28" t="b">
        <f>COUNTIF('Data Entry'!$Q30,"*"&amp;U$1&amp;"*")&gt;0</f>
        <v>0</v>
      </c>
      <c r="V30" s="28" t="b">
        <f>COUNTIF('Data Entry'!$Q30,"*"&amp;V$1&amp;"*")&gt;0</f>
        <v>0</v>
      </c>
      <c r="W30" s="28" t="b">
        <f>COUNTIF('Data Entry'!$Q30,"*"&amp;W$1&amp;"*")&gt;0</f>
        <v>0</v>
      </c>
      <c r="X30" s="28" t="b">
        <f>COUNTIF('Data Entry'!$Q30,"*"&amp;X$1&amp;"*")&gt;0</f>
        <v>0</v>
      </c>
      <c r="Y30" s="28" t="b">
        <f>COUNTIF('Data Entry'!$Q30,"*"&amp;Y$1&amp;"*")&gt;0</f>
        <v>1</v>
      </c>
      <c r="Z30" s="28" t="b">
        <f>COUNTIF('Data Entry'!$Q30,"*"&amp;Z$1&amp;"*")&gt;0</f>
        <v>1</v>
      </c>
      <c r="AA30" s="28" t="b">
        <f>COUNTIF('Data Entry'!$Q30,"*"&amp;AA$1&amp;"*")&gt;0</f>
        <v>0</v>
      </c>
      <c r="AB30" s="28" t="b">
        <f>COUNTIF('Data Entry'!$Q30,"*"&amp;AB$1&amp;"*")&gt;0</f>
        <v>0</v>
      </c>
      <c r="AC30" s="28" t="b">
        <f>COUNTIF('Data Entry'!$Q30,"*"&amp;AC$1&amp;"*")&gt;0</f>
        <v>0</v>
      </c>
      <c r="AD30" s="28" t="b">
        <f>COUNTIF('Data Entry'!$Q30,"*"&amp;AD$1&amp;"*")&gt;0</f>
        <v>0</v>
      </c>
      <c r="AE30" s="28" t="b">
        <f>COUNTIF('Data Entry'!$Q30,"*"&amp;AE$1&amp;"*")&gt;0</f>
        <v>0</v>
      </c>
      <c r="AF30" s="28" t="b">
        <f>COUNTIF('Data Entry'!$Q30,"*"&amp;AF$1&amp;"*")&gt;0</f>
        <v>0</v>
      </c>
      <c r="AG30" s="28" t="b">
        <f>COUNTIF('Data Entry'!$Q30,"*"&amp;AG$1&amp;"*")&gt;0</f>
        <v>0</v>
      </c>
      <c r="AH30" s="28" t="b">
        <f>COUNTIF('Data Entry'!$Q30,"*"&amp;AH$1&amp;"*")&gt;0</f>
        <v>0</v>
      </c>
      <c r="AI30" s="28" t="b">
        <f>COUNTIF('Data Entry'!$Q30,"*"&amp;AI$1&amp;"*")&gt;0</f>
        <v>0</v>
      </c>
      <c r="AJ30" s="28" t="b">
        <f>COUNTIF('Data Entry'!$Q30,"*"&amp;AJ$1&amp;"*")&gt;0</f>
        <v>0</v>
      </c>
      <c r="AK30" s="28" t="b">
        <f>COUNTIF('Data Entry'!$Q30,"*"&amp;AK$1&amp;"*")&gt;0</f>
        <v>0</v>
      </c>
      <c r="AL30" s="28" t="b">
        <f>COUNTIF('Data Entry'!$Q30,"*"&amp;AL$1&amp;"*")&gt;0</f>
        <v>0</v>
      </c>
      <c r="AM30" s="28" t="b">
        <f>COUNTIF('Data Entry'!$Q30,"*"&amp;AM$1&amp;"*")&gt;0</f>
        <v>0</v>
      </c>
      <c r="AN30" s="28" t="b">
        <f>COUNTIF('Data Entry'!$Q30,"*"&amp;AN$1&amp;"*")&gt;0</f>
        <v>0</v>
      </c>
      <c r="AO30" s="28" t="b">
        <f>COUNTIF('Data Entry'!$Q30,"*"&amp;AO$1&amp;"*")&gt;0</f>
        <v>0</v>
      </c>
      <c r="AP30" s="28" t="b">
        <f>COUNTIF('Data Entry'!$Q30,"*"&amp;AP$1&amp;"*")&gt;0</f>
        <v>0</v>
      </c>
      <c r="AQ30" s="28" t="b">
        <f>COUNTIF('Data Entry'!$Q30,"*"&amp;AQ$1&amp;"*")&gt;0</f>
        <v>0</v>
      </c>
      <c r="AR30" s="28" t="b">
        <f>COUNTIF('Data Entry'!$Q30,"*"&amp;AR$1&amp;"*")&gt;0</f>
        <v>0</v>
      </c>
      <c r="AS30" s="28" t="b">
        <f>COUNTIF('Data Entry'!$Q30,"*"&amp;AS$1&amp;"*")&gt;0</f>
        <v>0</v>
      </c>
      <c r="AT30" s="28" t="b">
        <f>COUNTIF('Data Entry'!$Q30,"*"&amp;AT$1&amp;"*")&gt;0</f>
        <v>0</v>
      </c>
      <c r="AU30" s="35">
        <f t="shared" si="0"/>
        <v>1</v>
      </c>
      <c r="AV30" s="35">
        <f t="shared" si="1"/>
        <v>1</v>
      </c>
      <c r="AW30" s="35">
        <f t="shared" si="2"/>
        <v>1</v>
      </c>
      <c r="AX30" s="35">
        <f t="shared" si="3"/>
        <v>0</v>
      </c>
      <c r="AY30" s="35">
        <f t="shared" si="4"/>
        <v>0</v>
      </c>
      <c r="AZ30" s="35">
        <f t="shared" si="5"/>
        <v>1</v>
      </c>
      <c r="BA30" s="35">
        <f t="shared" si="6"/>
        <v>1</v>
      </c>
      <c r="BB30" s="35">
        <f t="shared" si="7"/>
        <v>0</v>
      </c>
      <c r="BC30" s="35">
        <f t="shared" si="8"/>
        <v>0</v>
      </c>
      <c r="BD30" s="35">
        <f t="shared" si="9"/>
        <v>0</v>
      </c>
    </row>
    <row r="31" spans="1:56" ht="15.75" customHeight="1">
      <c r="A31" s="28" t="str">
        <f>'Data Entry'!A31</f>
        <v>Agricultural Sciences 4160F</v>
      </c>
      <c r="B31" s="28" t="b">
        <f>COUNTIF('Data Entry'!$Q31,"*"&amp;B$1&amp;"*")&gt;0</f>
        <v>0</v>
      </c>
      <c r="C31" s="28" t="b">
        <f>COUNTIF('Data Entry'!$Q31,"*"&amp;C$1&amp;"*")&gt;0</f>
        <v>1</v>
      </c>
      <c r="D31" s="28" t="b">
        <f>COUNTIF('Data Entry'!$Q31,"*"&amp;D$1&amp;"*")&gt;0</f>
        <v>0</v>
      </c>
      <c r="E31" s="28" t="b">
        <f>COUNTIF('Data Entry'!$Q31,"*"&amp;E$1&amp;"*")&gt;0</f>
        <v>0</v>
      </c>
      <c r="F31" s="28" t="b">
        <f>COUNTIF('Data Entry'!$Q31,"*"&amp;F$1&amp;"*")&gt;0</f>
        <v>0</v>
      </c>
      <c r="G31" s="28" t="b">
        <f>COUNTIF('Data Entry'!$Q31,"*"&amp;G$1&amp;"*")&gt;0</f>
        <v>0</v>
      </c>
      <c r="H31" s="28" t="b">
        <f>COUNTIF('Data Entry'!$Q31,"*"&amp;H$1&amp;"*")&gt;0</f>
        <v>1</v>
      </c>
      <c r="I31" s="28" t="b">
        <f>COUNTIF('Data Entry'!$Q31,"*"&amp;I$1&amp;"*")&gt;0</f>
        <v>0</v>
      </c>
      <c r="J31" s="28" t="b">
        <f>COUNTIF('Data Entry'!$Q31,"*"&amp;J$1&amp;"*")&gt;0</f>
        <v>1</v>
      </c>
      <c r="K31" s="28" t="b">
        <f>COUNTIF('Data Entry'!$Q31,"*"&amp;K$1&amp;"*")&gt;0</f>
        <v>1</v>
      </c>
      <c r="L31" s="28" t="b">
        <f>COUNTIF('Data Entry'!$Q31,"*"&amp;L$1&amp;"*")&gt;0</f>
        <v>0</v>
      </c>
      <c r="M31" s="28" t="b">
        <f>COUNTIF('Data Entry'!$Q31,"*"&amp;M$1&amp;"*")&gt;0</f>
        <v>0</v>
      </c>
      <c r="N31" s="28" t="b">
        <f>COUNTIF('Data Entry'!$Q31,"*"&amp;N$1&amp;"*")&gt;0</f>
        <v>0</v>
      </c>
      <c r="O31" s="28" t="b">
        <f>COUNTIF('Data Entry'!$Q31,"*"&amp;O$1&amp;"*")&gt;0</f>
        <v>0</v>
      </c>
      <c r="P31" s="28" t="b">
        <f>COUNTIF('Data Entry'!$Q31,"*"&amp;P$1&amp;"*")&gt;0</f>
        <v>0</v>
      </c>
      <c r="Q31" s="28" t="b">
        <f>COUNTIF('Data Entry'!$Q31,"*"&amp;Q$1&amp;"*")&gt;0</f>
        <v>0</v>
      </c>
      <c r="R31" s="28" t="b">
        <f>COUNTIF('Data Entry'!$Q31,"*"&amp;R$1&amp;"*")&gt;0</f>
        <v>0</v>
      </c>
      <c r="S31" s="28" t="b">
        <f>COUNTIF('Data Entry'!$Q31,"*"&amp;S$1&amp;"*")&gt;0</f>
        <v>0</v>
      </c>
      <c r="T31" s="28" t="b">
        <f>COUNTIF('Data Entry'!$Q31,"*"&amp;T$1&amp;"*")&gt;0</f>
        <v>1</v>
      </c>
      <c r="U31" s="28" t="b">
        <f>COUNTIF('Data Entry'!$Q31,"*"&amp;U$1&amp;"*")&gt;0</f>
        <v>0</v>
      </c>
      <c r="V31" s="28" t="b">
        <f>COUNTIF('Data Entry'!$Q31,"*"&amp;V$1&amp;"*")&gt;0</f>
        <v>0</v>
      </c>
      <c r="W31" s="28" t="b">
        <f>COUNTIF('Data Entry'!$Q31,"*"&amp;W$1&amp;"*")&gt;0</f>
        <v>0</v>
      </c>
      <c r="X31" s="28" t="b">
        <f>COUNTIF('Data Entry'!$Q31,"*"&amp;X$1&amp;"*")&gt;0</f>
        <v>0</v>
      </c>
      <c r="Y31" s="28" t="b">
        <f>COUNTIF('Data Entry'!$Q31,"*"&amp;Y$1&amp;"*")&gt;0</f>
        <v>0</v>
      </c>
      <c r="Z31" s="28" t="b">
        <f>COUNTIF('Data Entry'!$Q31,"*"&amp;Z$1&amp;"*")&gt;0</f>
        <v>0</v>
      </c>
      <c r="AA31" s="28" t="b">
        <f>COUNTIF('Data Entry'!$Q31,"*"&amp;AA$1&amp;"*")&gt;0</f>
        <v>0</v>
      </c>
      <c r="AB31" s="28" t="b">
        <f>COUNTIF('Data Entry'!$Q31,"*"&amp;AB$1&amp;"*")&gt;0</f>
        <v>0</v>
      </c>
      <c r="AC31" s="28" t="b">
        <f>COUNTIF('Data Entry'!$Q31,"*"&amp;AC$1&amp;"*")&gt;0</f>
        <v>0</v>
      </c>
      <c r="AD31" s="28" t="b">
        <f>COUNTIF('Data Entry'!$Q31,"*"&amp;AD$1&amp;"*")&gt;0</f>
        <v>0</v>
      </c>
      <c r="AE31" s="28" t="b">
        <f>COUNTIF('Data Entry'!$Q31,"*"&amp;AE$1&amp;"*")&gt;0</f>
        <v>0</v>
      </c>
      <c r="AF31" s="28" t="b">
        <f>COUNTIF('Data Entry'!$Q31,"*"&amp;AF$1&amp;"*")&gt;0</f>
        <v>0</v>
      </c>
      <c r="AG31" s="28" t="b">
        <f>COUNTIF('Data Entry'!$Q31,"*"&amp;AG$1&amp;"*")&gt;0</f>
        <v>0</v>
      </c>
      <c r="AH31" s="28" t="b">
        <f>COUNTIF('Data Entry'!$Q31,"*"&amp;AH$1&amp;"*")&gt;0</f>
        <v>0</v>
      </c>
      <c r="AI31" s="28" t="b">
        <f>COUNTIF('Data Entry'!$Q31,"*"&amp;AI$1&amp;"*")&gt;0</f>
        <v>0</v>
      </c>
      <c r="AJ31" s="28" t="b">
        <f>COUNTIF('Data Entry'!$Q31,"*"&amp;AJ$1&amp;"*")&gt;0</f>
        <v>0</v>
      </c>
      <c r="AK31" s="28" t="b">
        <f>COUNTIF('Data Entry'!$Q31,"*"&amp;AK$1&amp;"*")&gt;0</f>
        <v>0</v>
      </c>
      <c r="AL31" s="28" t="b">
        <f>COUNTIF('Data Entry'!$Q31,"*"&amp;AL$1&amp;"*")&gt;0</f>
        <v>0</v>
      </c>
      <c r="AM31" s="28" t="b">
        <f>COUNTIF('Data Entry'!$Q31,"*"&amp;AM$1&amp;"*")&gt;0</f>
        <v>0</v>
      </c>
      <c r="AN31" s="28" t="b">
        <f>COUNTIF('Data Entry'!$Q31,"*"&amp;AN$1&amp;"*")&gt;0</f>
        <v>0</v>
      </c>
      <c r="AO31" s="28" t="b">
        <f>COUNTIF('Data Entry'!$Q31,"*"&amp;AO$1&amp;"*")&gt;0</f>
        <v>0</v>
      </c>
      <c r="AP31" s="28" t="b">
        <f>COUNTIF('Data Entry'!$Q31,"*"&amp;AP$1&amp;"*")&gt;0</f>
        <v>0</v>
      </c>
      <c r="AQ31" s="28" t="b">
        <f>COUNTIF('Data Entry'!$Q31,"*"&amp;AQ$1&amp;"*")&gt;0</f>
        <v>0</v>
      </c>
      <c r="AR31" s="28" t="b">
        <f>COUNTIF('Data Entry'!$Q31,"*"&amp;AR$1&amp;"*")&gt;0</f>
        <v>0</v>
      </c>
      <c r="AS31" s="28" t="b">
        <f>COUNTIF('Data Entry'!$Q31,"*"&amp;AS$1&amp;"*")&gt;0</f>
        <v>0</v>
      </c>
      <c r="AT31" s="28" t="b">
        <f>COUNTIF('Data Entry'!$Q31,"*"&amp;AT$1&amp;"*")&gt;0</f>
        <v>0</v>
      </c>
      <c r="AU31" s="35">
        <f t="shared" si="0"/>
        <v>1</v>
      </c>
      <c r="AV31" s="35">
        <f t="shared" si="1"/>
        <v>1</v>
      </c>
      <c r="AW31" s="35">
        <f t="shared" si="2"/>
        <v>1</v>
      </c>
      <c r="AX31" s="35">
        <f t="shared" si="3"/>
        <v>0</v>
      </c>
      <c r="AY31" s="35">
        <f t="shared" si="4"/>
        <v>1</v>
      </c>
      <c r="AZ31" s="35">
        <f t="shared" si="5"/>
        <v>0</v>
      </c>
      <c r="BA31" s="35">
        <f t="shared" si="6"/>
        <v>0</v>
      </c>
      <c r="BB31" s="35">
        <f t="shared" si="7"/>
        <v>0</v>
      </c>
      <c r="BC31" s="35">
        <f t="shared" si="8"/>
        <v>0</v>
      </c>
      <c r="BD31" s="35">
        <f t="shared" si="9"/>
        <v>0</v>
      </c>
    </row>
    <row r="32" spans="1:56" ht="15.75" customHeight="1">
      <c r="A32" s="28" t="str">
        <f>'Data Entry'!A32</f>
        <v>Agricultural Sciences 4210F</v>
      </c>
      <c r="B32" s="28" t="b">
        <f>COUNTIF('Data Entry'!$Q32,"*"&amp;B$1&amp;"*")&gt;0</f>
        <v>1</v>
      </c>
      <c r="C32" s="28" t="b">
        <f>COUNTIF('Data Entry'!$Q32,"*"&amp;C$1&amp;"*")&gt;0</f>
        <v>1</v>
      </c>
      <c r="D32" s="28" t="b">
        <f>COUNTIF('Data Entry'!$Q32,"*"&amp;D$1&amp;"*")&gt;0</f>
        <v>1</v>
      </c>
      <c r="E32" s="28" t="b">
        <f>COUNTIF('Data Entry'!$Q32,"*"&amp;E$1&amp;"*")&gt;0</f>
        <v>1</v>
      </c>
      <c r="F32" s="28" t="b">
        <f>COUNTIF('Data Entry'!$Q32,"*"&amp;F$1&amp;"*")&gt;0</f>
        <v>0</v>
      </c>
      <c r="G32" s="28" t="b">
        <f>COUNTIF('Data Entry'!$Q32,"*"&amp;G$1&amp;"*")&gt;0</f>
        <v>1</v>
      </c>
      <c r="H32" s="28" t="b">
        <f>COUNTIF('Data Entry'!$Q32,"*"&amp;H$1&amp;"*")&gt;0</f>
        <v>1</v>
      </c>
      <c r="I32" s="28" t="b">
        <f>COUNTIF('Data Entry'!$Q32,"*"&amp;I$1&amp;"*")&gt;0</f>
        <v>1</v>
      </c>
      <c r="J32" s="28" t="b">
        <f>COUNTIF('Data Entry'!$Q32,"*"&amp;J$1&amp;"*")&gt;0</f>
        <v>1</v>
      </c>
      <c r="K32" s="28" t="b">
        <f>COUNTIF('Data Entry'!$Q32,"*"&amp;K$1&amp;"*")&gt;0</f>
        <v>1</v>
      </c>
      <c r="L32" s="28" t="b">
        <f>COUNTIF('Data Entry'!$Q32,"*"&amp;L$1&amp;"*")&gt;0</f>
        <v>0</v>
      </c>
      <c r="M32" s="28" t="b">
        <f>COUNTIF('Data Entry'!$Q32,"*"&amp;M$1&amp;"*")&gt;0</f>
        <v>0</v>
      </c>
      <c r="N32" s="28" t="b">
        <f>COUNTIF('Data Entry'!$Q32,"*"&amp;N$1&amp;"*")&gt;0</f>
        <v>0</v>
      </c>
      <c r="O32" s="28" t="b">
        <f>COUNTIF('Data Entry'!$Q32,"*"&amp;O$1&amp;"*")&gt;0</f>
        <v>0</v>
      </c>
      <c r="P32" s="28" t="b">
        <f>COUNTIF('Data Entry'!$Q32,"*"&amp;P$1&amp;"*")&gt;0</f>
        <v>0</v>
      </c>
      <c r="Q32" s="28" t="b">
        <f>COUNTIF('Data Entry'!$Q32,"*"&amp;Q$1&amp;"*")&gt;0</f>
        <v>0</v>
      </c>
      <c r="R32" s="28" t="b">
        <f>COUNTIF('Data Entry'!$Q32,"*"&amp;R$1&amp;"*")&gt;0</f>
        <v>0</v>
      </c>
      <c r="S32" s="28" t="b">
        <f>COUNTIF('Data Entry'!$Q32,"*"&amp;S$1&amp;"*")&gt;0</f>
        <v>0</v>
      </c>
      <c r="T32" s="28" t="b">
        <f>COUNTIF('Data Entry'!$Q32,"*"&amp;T$1&amp;"*")&gt;0</f>
        <v>0</v>
      </c>
      <c r="U32" s="28" t="b">
        <f>COUNTIF('Data Entry'!$Q32,"*"&amp;U$1&amp;"*")&gt;0</f>
        <v>0</v>
      </c>
      <c r="V32" s="28" t="b">
        <f>COUNTIF('Data Entry'!$Q32,"*"&amp;V$1&amp;"*")&gt;0</f>
        <v>0</v>
      </c>
      <c r="W32" s="28" t="b">
        <f>COUNTIF('Data Entry'!$Q32,"*"&amp;W$1&amp;"*")&gt;0</f>
        <v>0</v>
      </c>
      <c r="X32" s="28" t="b">
        <f>COUNTIF('Data Entry'!$Q32,"*"&amp;X$1&amp;"*")&gt;0</f>
        <v>0</v>
      </c>
      <c r="Y32" s="28" t="b">
        <f>COUNTIF('Data Entry'!$Q32,"*"&amp;Y$1&amp;"*")&gt;0</f>
        <v>0</v>
      </c>
      <c r="Z32" s="28" t="b">
        <f>COUNTIF('Data Entry'!$Q32,"*"&amp;Z$1&amp;"*")&gt;0</f>
        <v>0</v>
      </c>
      <c r="AA32" s="28" t="b">
        <f>COUNTIF('Data Entry'!$Q32,"*"&amp;AA$1&amp;"*")&gt;0</f>
        <v>0</v>
      </c>
      <c r="AB32" s="28" t="b">
        <f>COUNTIF('Data Entry'!$Q32,"*"&amp;AB$1&amp;"*")&gt;0</f>
        <v>0</v>
      </c>
      <c r="AC32" s="28" t="b">
        <f>COUNTIF('Data Entry'!$Q32,"*"&amp;AC$1&amp;"*")&gt;0</f>
        <v>0</v>
      </c>
      <c r="AD32" s="28" t="b">
        <f>COUNTIF('Data Entry'!$Q32,"*"&amp;AD$1&amp;"*")&gt;0</f>
        <v>0</v>
      </c>
      <c r="AE32" s="28" t="b">
        <f>COUNTIF('Data Entry'!$Q32,"*"&amp;AE$1&amp;"*")&gt;0</f>
        <v>0</v>
      </c>
      <c r="AF32" s="28" t="b">
        <f>COUNTIF('Data Entry'!$Q32,"*"&amp;AF$1&amp;"*")&gt;0</f>
        <v>0</v>
      </c>
      <c r="AG32" s="28" t="b">
        <f>COUNTIF('Data Entry'!$Q32,"*"&amp;AG$1&amp;"*")&gt;0</f>
        <v>0</v>
      </c>
      <c r="AH32" s="28" t="b">
        <f>COUNTIF('Data Entry'!$Q32,"*"&amp;AH$1&amp;"*")&gt;0</f>
        <v>0</v>
      </c>
      <c r="AI32" s="28" t="b">
        <f>COUNTIF('Data Entry'!$Q32,"*"&amp;AI$1&amp;"*")&gt;0</f>
        <v>0</v>
      </c>
      <c r="AJ32" s="28" t="b">
        <f>COUNTIF('Data Entry'!$Q32,"*"&amp;AJ$1&amp;"*")&gt;0</f>
        <v>0</v>
      </c>
      <c r="AK32" s="28" t="b">
        <f>COUNTIF('Data Entry'!$Q32,"*"&amp;AK$1&amp;"*")&gt;0</f>
        <v>0</v>
      </c>
      <c r="AL32" s="28" t="b">
        <f>COUNTIF('Data Entry'!$Q32,"*"&amp;AL$1&amp;"*")&gt;0</f>
        <v>0</v>
      </c>
      <c r="AM32" s="28" t="b">
        <f>COUNTIF('Data Entry'!$Q32,"*"&amp;AM$1&amp;"*")&gt;0</f>
        <v>0</v>
      </c>
      <c r="AN32" s="28" t="b">
        <f>COUNTIF('Data Entry'!$Q32,"*"&amp;AN$1&amp;"*")&gt;0</f>
        <v>0</v>
      </c>
      <c r="AO32" s="28" t="b">
        <f>COUNTIF('Data Entry'!$Q32,"*"&amp;AO$1&amp;"*")&gt;0</f>
        <v>0</v>
      </c>
      <c r="AP32" s="28" t="b">
        <f>COUNTIF('Data Entry'!$Q32,"*"&amp;AP$1&amp;"*")&gt;0</f>
        <v>0</v>
      </c>
      <c r="AQ32" s="28" t="b">
        <f>COUNTIF('Data Entry'!$Q32,"*"&amp;AQ$1&amp;"*")&gt;0</f>
        <v>0</v>
      </c>
      <c r="AR32" s="28" t="b">
        <f>COUNTIF('Data Entry'!$Q32,"*"&amp;AR$1&amp;"*")&gt;0</f>
        <v>0</v>
      </c>
      <c r="AS32" s="28" t="b">
        <f>COUNTIF('Data Entry'!$Q32,"*"&amp;AS$1&amp;"*")&gt;0</f>
        <v>0</v>
      </c>
      <c r="AT32" s="28" t="b">
        <f>COUNTIF('Data Entry'!$Q32,"*"&amp;AT$1&amp;"*")&gt;0</f>
        <v>0</v>
      </c>
      <c r="AU32" s="35">
        <f t="shared" si="0"/>
        <v>1</v>
      </c>
      <c r="AV32" s="35">
        <f t="shared" si="1"/>
        <v>1</v>
      </c>
      <c r="AW32" s="35">
        <f t="shared" si="2"/>
        <v>1</v>
      </c>
      <c r="AX32" s="35">
        <f t="shared" si="3"/>
        <v>0</v>
      </c>
      <c r="AY32" s="35">
        <f t="shared" si="4"/>
        <v>0</v>
      </c>
      <c r="AZ32" s="35">
        <f t="shared" si="5"/>
        <v>0</v>
      </c>
      <c r="BA32" s="35">
        <f t="shared" si="6"/>
        <v>0</v>
      </c>
      <c r="BB32" s="35">
        <f t="shared" si="7"/>
        <v>0</v>
      </c>
      <c r="BC32" s="35">
        <f t="shared" si="8"/>
        <v>0</v>
      </c>
      <c r="BD32" s="35">
        <f t="shared" si="9"/>
        <v>0</v>
      </c>
    </row>
    <row r="33" spans="1:56" ht="15.75" customHeight="1">
      <c r="A33" s="28" t="str">
        <f>'Data Entry'!A33</f>
        <v>Agricultural Sciences 4220G</v>
      </c>
      <c r="B33" s="28" t="b">
        <f>COUNTIF('Data Entry'!$Q33,"*"&amp;B$1&amp;"*")&gt;0</f>
        <v>0</v>
      </c>
      <c r="C33" s="28" t="b">
        <f>COUNTIF('Data Entry'!$Q33,"*"&amp;C$1&amp;"*")&gt;0</f>
        <v>1</v>
      </c>
      <c r="D33" s="28" t="b">
        <f>COUNTIF('Data Entry'!$Q33,"*"&amp;D$1&amp;"*")&gt;0</f>
        <v>0</v>
      </c>
      <c r="E33" s="28" t="b">
        <f>COUNTIF('Data Entry'!$Q33,"*"&amp;E$1&amp;"*")&gt;0</f>
        <v>0</v>
      </c>
      <c r="F33" s="28" t="b">
        <f>COUNTIF('Data Entry'!$Q33,"*"&amp;F$1&amp;"*")&gt;0</f>
        <v>0</v>
      </c>
      <c r="G33" s="28" t="b">
        <f>COUNTIF('Data Entry'!$Q33,"*"&amp;G$1&amp;"*")&gt;0</f>
        <v>0</v>
      </c>
      <c r="H33" s="28" t="b">
        <f>COUNTIF('Data Entry'!$Q33,"*"&amp;H$1&amp;"*")&gt;0</f>
        <v>1</v>
      </c>
      <c r="I33" s="28" t="b">
        <f>COUNTIF('Data Entry'!$Q33,"*"&amp;I$1&amp;"*")&gt;0</f>
        <v>0</v>
      </c>
      <c r="J33" s="28" t="b">
        <f>COUNTIF('Data Entry'!$Q33,"*"&amp;J$1&amp;"*")&gt;0</f>
        <v>1</v>
      </c>
      <c r="K33" s="28" t="b">
        <f>COUNTIF('Data Entry'!$Q33,"*"&amp;K$1&amp;"*")&gt;0</f>
        <v>1</v>
      </c>
      <c r="L33" s="28" t="b">
        <f>COUNTIF('Data Entry'!$Q33,"*"&amp;L$1&amp;"*")&gt;0</f>
        <v>0</v>
      </c>
      <c r="M33" s="28" t="b">
        <f>COUNTIF('Data Entry'!$Q33,"*"&amp;M$1&amp;"*")&gt;0</f>
        <v>0</v>
      </c>
      <c r="N33" s="28" t="b">
        <f>COUNTIF('Data Entry'!$Q33,"*"&amp;N$1&amp;"*")&gt;0</f>
        <v>0</v>
      </c>
      <c r="O33" s="28" t="b">
        <f>COUNTIF('Data Entry'!$Q33,"*"&amp;O$1&amp;"*")&gt;0</f>
        <v>0</v>
      </c>
      <c r="P33" s="28" t="b">
        <f>COUNTIF('Data Entry'!$Q33,"*"&amp;P$1&amp;"*")&gt;0</f>
        <v>0</v>
      </c>
      <c r="Q33" s="28" t="b">
        <f>COUNTIF('Data Entry'!$Q33,"*"&amp;Q$1&amp;"*")&gt;0</f>
        <v>0</v>
      </c>
      <c r="R33" s="28" t="b">
        <f>COUNTIF('Data Entry'!$Q33,"*"&amp;R$1&amp;"*")&gt;0</f>
        <v>0</v>
      </c>
      <c r="S33" s="28" t="b">
        <f>COUNTIF('Data Entry'!$Q33,"*"&amp;S$1&amp;"*")&gt;0</f>
        <v>0</v>
      </c>
      <c r="T33" s="28" t="b">
        <f>COUNTIF('Data Entry'!$Q33,"*"&amp;T$1&amp;"*")&gt;0</f>
        <v>0</v>
      </c>
      <c r="U33" s="28" t="b">
        <f>COUNTIF('Data Entry'!$Q33,"*"&amp;U$1&amp;"*")&gt;0</f>
        <v>0</v>
      </c>
      <c r="V33" s="28" t="b">
        <f>COUNTIF('Data Entry'!$Q33,"*"&amp;V$1&amp;"*")&gt;0</f>
        <v>0</v>
      </c>
      <c r="W33" s="28" t="b">
        <f>COUNTIF('Data Entry'!$Q33,"*"&amp;W$1&amp;"*")&gt;0</f>
        <v>0</v>
      </c>
      <c r="X33" s="28" t="b">
        <f>COUNTIF('Data Entry'!$Q33,"*"&amp;X$1&amp;"*")&gt;0</f>
        <v>0</v>
      </c>
      <c r="Y33" s="28" t="b">
        <f>COUNTIF('Data Entry'!$Q33,"*"&amp;Y$1&amp;"*")&gt;0</f>
        <v>0</v>
      </c>
      <c r="Z33" s="28" t="b">
        <f>COUNTIF('Data Entry'!$Q33,"*"&amp;Z$1&amp;"*")&gt;0</f>
        <v>0</v>
      </c>
      <c r="AA33" s="28" t="b">
        <f>COUNTIF('Data Entry'!$Q33,"*"&amp;AA$1&amp;"*")&gt;0</f>
        <v>0</v>
      </c>
      <c r="AB33" s="28" t="b">
        <f>COUNTIF('Data Entry'!$Q33,"*"&amp;AB$1&amp;"*")&gt;0</f>
        <v>0</v>
      </c>
      <c r="AC33" s="28" t="b">
        <f>COUNTIF('Data Entry'!$Q33,"*"&amp;AC$1&amp;"*")&gt;0</f>
        <v>0</v>
      </c>
      <c r="AD33" s="28" t="b">
        <f>COUNTIF('Data Entry'!$Q33,"*"&amp;AD$1&amp;"*")&gt;0</f>
        <v>1</v>
      </c>
      <c r="AE33" s="28" t="b">
        <f>COUNTIF('Data Entry'!$Q33,"*"&amp;AE$1&amp;"*")&gt;0</f>
        <v>1</v>
      </c>
      <c r="AF33" s="28" t="b">
        <f>COUNTIF('Data Entry'!$Q33,"*"&amp;AF$1&amp;"*")&gt;0</f>
        <v>0</v>
      </c>
      <c r="AG33" s="28" t="b">
        <f>COUNTIF('Data Entry'!$Q33,"*"&amp;AG$1&amp;"*")&gt;0</f>
        <v>0</v>
      </c>
      <c r="AH33" s="28" t="b">
        <f>COUNTIF('Data Entry'!$Q33,"*"&amp;AH$1&amp;"*")&gt;0</f>
        <v>0</v>
      </c>
      <c r="AI33" s="28" t="b">
        <f>COUNTIF('Data Entry'!$Q33,"*"&amp;AI$1&amp;"*")&gt;0</f>
        <v>0</v>
      </c>
      <c r="AJ33" s="28" t="b">
        <f>COUNTIF('Data Entry'!$Q33,"*"&amp;AJ$1&amp;"*")&gt;0</f>
        <v>0</v>
      </c>
      <c r="AK33" s="28" t="b">
        <f>COUNTIF('Data Entry'!$Q33,"*"&amp;AK$1&amp;"*")&gt;0</f>
        <v>0</v>
      </c>
      <c r="AL33" s="28" t="b">
        <f>COUNTIF('Data Entry'!$Q33,"*"&amp;AL$1&amp;"*")&gt;0</f>
        <v>0</v>
      </c>
      <c r="AM33" s="28" t="b">
        <f>COUNTIF('Data Entry'!$Q33,"*"&amp;AM$1&amp;"*")&gt;0</f>
        <v>0</v>
      </c>
      <c r="AN33" s="28" t="b">
        <f>COUNTIF('Data Entry'!$Q33,"*"&amp;AN$1&amp;"*")&gt;0</f>
        <v>0</v>
      </c>
      <c r="AO33" s="28" t="b">
        <f>COUNTIF('Data Entry'!$Q33,"*"&amp;AO$1&amp;"*")&gt;0</f>
        <v>0</v>
      </c>
      <c r="AP33" s="28" t="b">
        <f>COUNTIF('Data Entry'!$Q33,"*"&amp;AP$1&amp;"*")&gt;0</f>
        <v>0</v>
      </c>
      <c r="AQ33" s="28" t="b">
        <f>COUNTIF('Data Entry'!$Q33,"*"&amp;AQ$1&amp;"*")&gt;0</f>
        <v>0</v>
      </c>
      <c r="AR33" s="28" t="b">
        <f>COUNTIF('Data Entry'!$Q33,"*"&amp;AR$1&amp;"*")&gt;0</f>
        <v>0</v>
      </c>
      <c r="AS33" s="28" t="b">
        <f>COUNTIF('Data Entry'!$Q33,"*"&amp;AS$1&amp;"*")&gt;0</f>
        <v>0</v>
      </c>
      <c r="AT33" s="28" t="b">
        <f>COUNTIF('Data Entry'!$Q33,"*"&amp;AT$1&amp;"*")&gt;0</f>
        <v>0</v>
      </c>
      <c r="AU33" s="35">
        <f t="shared" si="0"/>
        <v>1</v>
      </c>
      <c r="AV33" s="35">
        <f t="shared" si="1"/>
        <v>1</v>
      </c>
      <c r="AW33" s="35">
        <f t="shared" si="2"/>
        <v>1</v>
      </c>
      <c r="AX33" s="35">
        <f t="shared" si="3"/>
        <v>0</v>
      </c>
      <c r="AY33" s="35">
        <f t="shared" si="4"/>
        <v>0</v>
      </c>
      <c r="AZ33" s="35">
        <f t="shared" si="5"/>
        <v>0</v>
      </c>
      <c r="BA33" s="35">
        <f t="shared" si="6"/>
        <v>0</v>
      </c>
      <c r="BB33" s="35">
        <f t="shared" si="7"/>
        <v>1</v>
      </c>
      <c r="BC33" s="35">
        <f t="shared" si="8"/>
        <v>0</v>
      </c>
      <c r="BD33" s="35">
        <f t="shared" si="9"/>
        <v>0</v>
      </c>
    </row>
    <row r="34" spans="1:56" ht="15.75" customHeight="1">
      <c r="A34" s="28" t="str">
        <f>'Data Entry'!A34</f>
        <v>Agricultural Sciences 4400F/G</v>
      </c>
      <c r="B34" s="28" t="b">
        <f>COUNTIF('Data Entry'!$Q34,"*"&amp;B$1&amp;"*")&gt;0</f>
        <v>0</v>
      </c>
      <c r="C34" s="28" t="b">
        <f>COUNTIF('Data Entry'!$Q34,"*"&amp;C$1&amp;"*")&gt;0</f>
        <v>0</v>
      </c>
      <c r="D34" s="28" t="b">
        <f>COUNTIF('Data Entry'!$Q34,"*"&amp;D$1&amp;"*")&gt;0</f>
        <v>0</v>
      </c>
      <c r="E34" s="28" t="b">
        <f>COUNTIF('Data Entry'!$Q34,"*"&amp;E$1&amp;"*")&gt;0</f>
        <v>0</v>
      </c>
      <c r="F34" s="28" t="b">
        <f>COUNTIF('Data Entry'!$Q34,"*"&amp;F$1&amp;"*")&gt;0</f>
        <v>0</v>
      </c>
      <c r="G34" s="28" t="b">
        <f>COUNTIF('Data Entry'!$Q34,"*"&amp;G$1&amp;"*")&gt;0</f>
        <v>0</v>
      </c>
      <c r="H34" s="28" t="b">
        <f>COUNTIF('Data Entry'!$Q34,"*"&amp;H$1&amp;"*")&gt;0</f>
        <v>0</v>
      </c>
      <c r="I34" s="28" t="b">
        <f>COUNTIF('Data Entry'!$Q34,"*"&amp;I$1&amp;"*")&gt;0</f>
        <v>0</v>
      </c>
      <c r="J34" s="28" t="b">
        <f>COUNTIF('Data Entry'!$Q34,"*"&amp;J$1&amp;"*")&gt;0</f>
        <v>0</v>
      </c>
      <c r="K34" s="28" t="b">
        <f>COUNTIF('Data Entry'!$Q34,"*"&amp;K$1&amp;"*")&gt;0</f>
        <v>0</v>
      </c>
      <c r="L34" s="28" t="b">
        <f>COUNTIF('Data Entry'!$Q34,"*"&amp;L$1&amp;"*")&gt;0</f>
        <v>0</v>
      </c>
      <c r="M34" s="28" t="b">
        <f>COUNTIF('Data Entry'!$Q34,"*"&amp;M$1&amp;"*")&gt;0</f>
        <v>0</v>
      </c>
      <c r="N34" s="28" t="b">
        <f>COUNTIF('Data Entry'!$Q34,"*"&amp;N$1&amp;"*")&gt;0</f>
        <v>0</v>
      </c>
      <c r="O34" s="28" t="b">
        <f>COUNTIF('Data Entry'!$Q34,"*"&amp;O$1&amp;"*")&gt;0</f>
        <v>0</v>
      </c>
      <c r="P34" s="28" t="b">
        <f>COUNTIF('Data Entry'!$Q34,"*"&amp;P$1&amp;"*")&gt;0</f>
        <v>0</v>
      </c>
      <c r="Q34" s="28" t="b">
        <f>COUNTIF('Data Entry'!$Q34,"*"&amp;Q$1&amp;"*")&gt;0</f>
        <v>0</v>
      </c>
      <c r="R34" s="28" t="b">
        <f>COUNTIF('Data Entry'!$Q34,"*"&amp;R$1&amp;"*")&gt;0</f>
        <v>0</v>
      </c>
      <c r="S34" s="28" t="b">
        <f>COUNTIF('Data Entry'!$Q34,"*"&amp;S$1&amp;"*")&gt;0</f>
        <v>0</v>
      </c>
      <c r="T34" s="28" t="b">
        <f>COUNTIF('Data Entry'!$Q34,"*"&amp;T$1&amp;"*")&gt;0</f>
        <v>0</v>
      </c>
      <c r="U34" s="28" t="b">
        <f>COUNTIF('Data Entry'!$Q34,"*"&amp;U$1&amp;"*")&gt;0</f>
        <v>0</v>
      </c>
      <c r="V34" s="28" t="b">
        <f>COUNTIF('Data Entry'!$Q34,"*"&amp;V$1&amp;"*")&gt;0</f>
        <v>0</v>
      </c>
      <c r="W34" s="28" t="b">
        <f>COUNTIF('Data Entry'!$Q34,"*"&amp;W$1&amp;"*")&gt;0</f>
        <v>0</v>
      </c>
      <c r="X34" s="28" t="b">
        <f>COUNTIF('Data Entry'!$Q34,"*"&amp;X$1&amp;"*")&gt;0</f>
        <v>0</v>
      </c>
      <c r="Y34" s="28" t="b">
        <f>COUNTIF('Data Entry'!$Q34,"*"&amp;Y$1&amp;"*")&gt;0</f>
        <v>0</v>
      </c>
      <c r="Z34" s="28" t="b">
        <f>COUNTIF('Data Entry'!$Q34,"*"&amp;Z$1&amp;"*")&gt;0</f>
        <v>0</v>
      </c>
      <c r="AA34" s="28" t="b">
        <f>COUNTIF('Data Entry'!$Q34,"*"&amp;AA$1&amp;"*")&gt;0</f>
        <v>0</v>
      </c>
      <c r="AB34" s="28" t="b">
        <f>COUNTIF('Data Entry'!$Q34,"*"&amp;AB$1&amp;"*")&gt;0</f>
        <v>0</v>
      </c>
      <c r="AC34" s="28" t="b">
        <f>COUNTIF('Data Entry'!$Q34,"*"&amp;AC$1&amp;"*")&gt;0</f>
        <v>0</v>
      </c>
      <c r="AD34" s="28" t="b">
        <f>COUNTIF('Data Entry'!$Q34,"*"&amp;AD$1&amp;"*")&gt;0</f>
        <v>0</v>
      </c>
      <c r="AE34" s="28" t="b">
        <f>COUNTIF('Data Entry'!$Q34,"*"&amp;AE$1&amp;"*")&gt;0</f>
        <v>0</v>
      </c>
      <c r="AF34" s="28" t="b">
        <f>COUNTIF('Data Entry'!$Q34,"*"&amp;AF$1&amp;"*")&gt;0</f>
        <v>0</v>
      </c>
      <c r="AG34" s="28" t="b">
        <f>COUNTIF('Data Entry'!$Q34,"*"&amp;AG$1&amp;"*")&gt;0</f>
        <v>0</v>
      </c>
      <c r="AH34" s="28" t="b">
        <f>COUNTIF('Data Entry'!$Q34,"*"&amp;AH$1&amp;"*")&gt;0</f>
        <v>0</v>
      </c>
      <c r="AI34" s="28" t="b">
        <f>COUNTIF('Data Entry'!$Q34,"*"&amp;AI$1&amp;"*")&gt;0</f>
        <v>0</v>
      </c>
      <c r="AJ34" s="28" t="b">
        <f>COUNTIF('Data Entry'!$Q34,"*"&amp;AJ$1&amp;"*")&gt;0</f>
        <v>0</v>
      </c>
      <c r="AK34" s="28" t="b">
        <f>COUNTIF('Data Entry'!$Q34,"*"&amp;AK$1&amp;"*")&gt;0</f>
        <v>0</v>
      </c>
      <c r="AL34" s="28" t="b">
        <f>COUNTIF('Data Entry'!$Q34,"*"&amp;AL$1&amp;"*")&gt;0</f>
        <v>0</v>
      </c>
      <c r="AM34" s="28" t="b">
        <f>COUNTIF('Data Entry'!$Q34,"*"&amp;AM$1&amp;"*")&gt;0</f>
        <v>0</v>
      </c>
      <c r="AN34" s="28" t="b">
        <f>COUNTIF('Data Entry'!$Q34,"*"&amp;AN$1&amp;"*")&gt;0</f>
        <v>0</v>
      </c>
      <c r="AO34" s="28" t="b">
        <f>COUNTIF('Data Entry'!$Q34,"*"&amp;AO$1&amp;"*")&gt;0</f>
        <v>0</v>
      </c>
      <c r="AP34" s="28" t="b">
        <f>COUNTIF('Data Entry'!$Q34,"*"&amp;AP$1&amp;"*")&gt;0</f>
        <v>0</v>
      </c>
      <c r="AQ34" s="28" t="b">
        <f>COUNTIF('Data Entry'!$Q34,"*"&amp;AQ$1&amp;"*")&gt;0</f>
        <v>0</v>
      </c>
      <c r="AR34" s="28" t="b">
        <f>COUNTIF('Data Entry'!$Q34,"*"&amp;AR$1&amp;"*")&gt;0</f>
        <v>0</v>
      </c>
      <c r="AS34" s="28" t="b">
        <f>COUNTIF('Data Entry'!$Q34,"*"&amp;AS$1&amp;"*")&gt;0</f>
        <v>0</v>
      </c>
      <c r="AT34" s="28" t="b">
        <f>COUNTIF('Data Entry'!$Q34,"*"&amp;AT$1&amp;"*")&gt;0</f>
        <v>0</v>
      </c>
      <c r="AU34" s="35">
        <f t="shared" si="0"/>
        <v>0</v>
      </c>
      <c r="AV34" s="35">
        <f t="shared" si="1"/>
        <v>0</v>
      </c>
      <c r="AW34" s="35">
        <f t="shared" si="2"/>
        <v>0</v>
      </c>
      <c r="AX34" s="35">
        <f t="shared" si="3"/>
        <v>0</v>
      </c>
      <c r="AY34" s="35">
        <f t="shared" si="4"/>
        <v>0</v>
      </c>
      <c r="AZ34" s="35">
        <f t="shared" si="5"/>
        <v>0</v>
      </c>
      <c r="BA34" s="35">
        <f t="shared" si="6"/>
        <v>0</v>
      </c>
      <c r="BB34" s="35">
        <f t="shared" si="7"/>
        <v>0</v>
      </c>
      <c r="BC34" s="35">
        <f t="shared" si="8"/>
        <v>0</v>
      </c>
      <c r="BD34" s="35">
        <f t="shared" si="9"/>
        <v>0</v>
      </c>
    </row>
    <row r="35" spans="1:56" ht="15.75" customHeight="1">
      <c r="A35" s="28" t="str">
        <f>'Data Entry'!A35</f>
        <v>Agricultural Sciences 4500G</v>
      </c>
      <c r="B35" s="28" t="b">
        <f>COUNTIF('Data Entry'!$Q35,"*"&amp;B$1&amp;"*")&gt;0</f>
        <v>1</v>
      </c>
      <c r="C35" s="28" t="b">
        <f>COUNTIF('Data Entry'!$Q35,"*"&amp;C$1&amp;"*")&gt;0</f>
        <v>0</v>
      </c>
      <c r="D35" s="28" t="b">
        <f>COUNTIF('Data Entry'!$Q35,"*"&amp;D$1&amp;"*")&gt;0</f>
        <v>0</v>
      </c>
      <c r="E35" s="28" t="b">
        <f>COUNTIF('Data Entry'!$Q35,"*"&amp;E$1&amp;"*")&gt;0</f>
        <v>1</v>
      </c>
      <c r="F35" s="28" t="b">
        <f>COUNTIF('Data Entry'!$Q35,"*"&amp;F$1&amp;"*")&gt;0</f>
        <v>0</v>
      </c>
      <c r="G35" s="28" t="b">
        <f>COUNTIF('Data Entry'!$Q35,"*"&amp;G$1&amp;"*")&gt;0</f>
        <v>1</v>
      </c>
      <c r="H35" s="28" t="b">
        <f>COUNTIF('Data Entry'!$Q35,"*"&amp;H$1&amp;"*")&gt;0</f>
        <v>1</v>
      </c>
      <c r="I35" s="28" t="b">
        <f>COUNTIF('Data Entry'!$Q35,"*"&amp;I$1&amp;"*")&gt;0</f>
        <v>1</v>
      </c>
      <c r="J35" s="28" t="b">
        <f>COUNTIF('Data Entry'!$Q35,"*"&amp;J$1&amp;"*")&gt;0</f>
        <v>1</v>
      </c>
      <c r="K35" s="28" t="b">
        <f>COUNTIF('Data Entry'!$Q35,"*"&amp;K$1&amp;"*")&gt;0</f>
        <v>1</v>
      </c>
      <c r="L35" s="28" t="b">
        <f>COUNTIF('Data Entry'!$Q35,"*"&amp;L$1&amp;"*")&gt;0</f>
        <v>1</v>
      </c>
      <c r="M35" s="28" t="b">
        <f>COUNTIF('Data Entry'!$Q35,"*"&amp;M$1&amp;"*")&gt;0</f>
        <v>1</v>
      </c>
      <c r="N35" s="28" t="b">
        <f>COUNTIF('Data Entry'!$Q35,"*"&amp;N$1&amp;"*")&gt;0</f>
        <v>0</v>
      </c>
      <c r="O35" s="28" t="b">
        <f>COUNTIF('Data Entry'!$Q35,"*"&amp;O$1&amp;"*")&gt;0</f>
        <v>0</v>
      </c>
      <c r="P35" s="28" t="b">
        <f>COUNTIF('Data Entry'!$Q35,"*"&amp;P$1&amp;"*")&gt;0</f>
        <v>0</v>
      </c>
      <c r="Q35" s="28" t="b">
        <f>COUNTIF('Data Entry'!$Q35,"*"&amp;Q$1&amp;"*")&gt;0</f>
        <v>0</v>
      </c>
      <c r="R35" s="28" t="b">
        <f>COUNTIF('Data Entry'!$Q35,"*"&amp;R$1&amp;"*")&gt;0</f>
        <v>0</v>
      </c>
      <c r="S35" s="28" t="b">
        <f>COUNTIF('Data Entry'!$Q35,"*"&amp;S$1&amp;"*")&gt;0</f>
        <v>0</v>
      </c>
      <c r="T35" s="28" t="b">
        <f>COUNTIF('Data Entry'!$Q35,"*"&amp;T$1&amp;"*")&gt;0</f>
        <v>1</v>
      </c>
      <c r="U35" s="28" t="b">
        <f>COUNTIF('Data Entry'!$Q35,"*"&amp;U$1&amp;"*")&gt;0</f>
        <v>0</v>
      </c>
      <c r="V35" s="28" t="b">
        <f>COUNTIF('Data Entry'!$Q35,"*"&amp;V$1&amp;"*")&gt;0</f>
        <v>0</v>
      </c>
      <c r="W35" s="28" t="b">
        <f>COUNTIF('Data Entry'!$Q35,"*"&amp;W$1&amp;"*")&gt;0</f>
        <v>0</v>
      </c>
      <c r="X35" s="28" t="b">
        <f>COUNTIF('Data Entry'!$Q35,"*"&amp;X$1&amp;"*")&gt;0</f>
        <v>1</v>
      </c>
      <c r="Y35" s="28" t="b">
        <f>COUNTIF('Data Entry'!$Q35,"*"&amp;Y$1&amp;"*")&gt;0</f>
        <v>1</v>
      </c>
      <c r="Z35" s="28" t="b">
        <f>COUNTIF('Data Entry'!$Q35,"*"&amp;Z$1&amp;"*")&gt;0</f>
        <v>1</v>
      </c>
      <c r="AA35" s="28" t="b">
        <f>COUNTIF('Data Entry'!$Q35,"*"&amp;AA$1&amp;"*")&gt;0</f>
        <v>0</v>
      </c>
      <c r="AB35" s="28" t="b">
        <f>COUNTIF('Data Entry'!$Q35,"*"&amp;AB$1&amp;"*")&gt;0</f>
        <v>0</v>
      </c>
      <c r="AC35" s="28" t="b">
        <f>COUNTIF('Data Entry'!$Q35,"*"&amp;AC$1&amp;"*")&gt;0</f>
        <v>0</v>
      </c>
      <c r="AD35" s="28" t="b">
        <f>COUNTIF('Data Entry'!$Q35,"*"&amp;AD$1&amp;"*")&gt;0</f>
        <v>1</v>
      </c>
      <c r="AE35" s="28" t="b">
        <f>COUNTIF('Data Entry'!$Q35,"*"&amp;AE$1&amp;"*")&gt;0</f>
        <v>0</v>
      </c>
      <c r="AF35" s="28" t="b">
        <f>COUNTIF('Data Entry'!$Q35,"*"&amp;AF$1&amp;"*")&gt;0</f>
        <v>0</v>
      </c>
      <c r="AG35" s="28" t="b">
        <f>COUNTIF('Data Entry'!$Q35,"*"&amp;AG$1&amp;"*")&gt;0</f>
        <v>0</v>
      </c>
      <c r="AH35" s="28" t="b">
        <f>COUNTIF('Data Entry'!$Q35,"*"&amp;AH$1&amp;"*")&gt;0</f>
        <v>0</v>
      </c>
      <c r="AI35" s="28" t="b">
        <f>COUNTIF('Data Entry'!$Q35,"*"&amp;AI$1&amp;"*")&gt;0</f>
        <v>0</v>
      </c>
      <c r="AJ35" s="28" t="b">
        <f>COUNTIF('Data Entry'!$Q35,"*"&amp;AJ$1&amp;"*")&gt;0</f>
        <v>1</v>
      </c>
      <c r="AK35" s="28" t="b">
        <f>COUNTIF('Data Entry'!$Q35,"*"&amp;AK$1&amp;"*")&gt;0</f>
        <v>0</v>
      </c>
      <c r="AL35" s="28" t="b">
        <f>COUNTIF('Data Entry'!$Q35,"*"&amp;AL$1&amp;"*")&gt;0</f>
        <v>0</v>
      </c>
      <c r="AM35" s="28" t="b">
        <f>COUNTIF('Data Entry'!$Q35,"*"&amp;AM$1&amp;"*")&gt;0</f>
        <v>0</v>
      </c>
      <c r="AN35" s="28" t="b">
        <f>COUNTIF('Data Entry'!$Q35,"*"&amp;AN$1&amp;"*")&gt;0</f>
        <v>0</v>
      </c>
      <c r="AO35" s="28" t="b">
        <f>COUNTIF('Data Entry'!$Q35,"*"&amp;AO$1&amp;"*")&gt;0</f>
        <v>0</v>
      </c>
      <c r="AP35" s="28" t="b">
        <f>COUNTIF('Data Entry'!$Q35,"*"&amp;AP$1&amp;"*")&gt;0</f>
        <v>0</v>
      </c>
      <c r="AQ35" s="28" t="b">
        <f>COUNTIF('Data Entry'!$Q35,"*"&amp;AQ$1&amp;"*")&gt;0</f>
        <v>0</v>
      </c>
      <c r="AR35" s="28" t="b">
        <f>COUNTIF('Data Entry'!$Q35,"*"&amp;AR$1&amp;"*")&gt;0</f>
        <v>0</v>
      </c>
      <c r="AS35" s="28" t="b">
        <f>COUNTIF('Data Entry'!$Q35,"*"&amp;AS$1&amp;"*")&gt;0</f>
        <v>0</v>
      </c>
      <c r="AT35" s="28" t="b">
        <f>COUNTIF('Data Entry'!$Q35,"*"&amp;AT$1&amp;"*")&gt;0</f>
        <v>0</v>
      </c>
      <c r="AU35" s="35">
        <f t="shared" si="0"/>
        <v>1</v>
      </c>
      <c r="AV35" s="35">
        <f t="shared" si="1"/>
        <v>1</v>
      </c>
      <c r="AW35" s="35">
        <f t="shared" si="2"/>
        <v>1</v>
      </c>
      <c r="AX35" s="35">
        <f t="shared" si="3"/>
        <v>0</v>
      </c>
      <c r="AY35" s="35">
        <f t="shared" si="4"/>
        <v>1</v>
      </c>
      <c r="AZ35" s="35">
        <f t="shared" si="5"/>
        <v>1</v>
      </c>
      <c r="BA35" s="35">
        <f t="shared" si="6"/>
        <v>1</v>
      </c>
      <c r="BB35" s="35">
        <f t="shared" si="7"/>
        <v>1</v>
      </c>
      <c r="BC35" s="35">
        <f t="shared" si="8"/>
        <v>0</v>
      </c>
      <c r="BD35" s="35">
        <f t="shared" si="9"/>
        <v>0</v>
      </c>
    </row>
    <row r="36" spans="1:56" ht="15.75" customHeight="1">
      <c r="A36" s="28" t="str">
        <f>'Data Entry'!A36</f>
        <v>Agricultural Sciences 4950G</v>
      </c>
      <c r="B36" s="28" t="b">
        <f>COUNTIF('Data Entry'!$Q36,"*"&amp;B$1&amp;"*")&gt;0</f>
        <v>1</v>
      </c>
      <c r="C36" s="28" t="b">
        <f>COUNTIF('Data Entry'!$Q36,"*"&amp;C$1&amp;"*")&gt;0</f>
        <v>0</v>
      </c>
      <c r="D36" s="28" t="b">
        <f>COUNTIF('Data Entry'!$Q36,"*"&amp;D$1&amp;"*")&gt;0</f>
        <v>0</v>
      </c>
      <c r="E36" s="28" t="b">
        <f>COUNTIF('Data Entry'!$Q36,"*"&amp;E$1&amp;"*")&gt;0</f>
        <v>1</v>
      </c>
      <c r="F36" s="28" t="b">
        <f>COUNTIF('Data Entry'!$Q36,"*"&amp;F$1&amp;"*")&gt;0</f>
        <v>0</v>
      </c>
      <c r="G36" s="28" t="b">
        <f>COUNTIF('Data Entry'!$Q36,"*"&amp;G$1&amp;"*")&gt;0</f>
        <v>1</v>
      </c>
      <c r="H36" s="28" t="b">
        <f>COUNTIF('Data Entry'!$Q36,"*"&amp;H$1&amp;"*")&gt;0</f>
        <v>1</v>
      </c>
      <c r="I36" s="28" t="b">
        <f>COUNTIF('Data Entry'!$Q36,"*"&amp;I$1&amp;"*")&gt;0</f>
        <v>0</v>
      </c>
      <c r="J36" s="28" t="b">
        <f>COUNTIF('Data Entry'!$Q36,"*"&amp;J$1&amp;"*")&gt;0</f>
        <v>0</v>
      </c>
      <c r="K36" s="28" t="b">
        <f>COUNTIF('Data Entry'!$Q36,"*"&amp;K$1&amp;"*")&gt;0</f>
        <v>1</v>
      </c>
      <c r="L36" s="28" t="b">
        <f>COUNTIF('Data Entry'!$Q36,"*"&amp;L$1&amp;"*")&gt;0</f>
        <v>0</v>
      </c>
      <c r="M36" s="28" t="b">
        <f>COUNTIF('Data Entry'!$Q36,"*"&amp;M$1&amp;"*")&gt;0</f>
        <v>1</v>
      </c>
      <c r="N36" s="28" t="b">
        <f>COUNTIF('Data Entry'!$Q36,"*"&amp;N$1&amp;"*")&gt;0</f>
        <v>0</v>
      </c>
      <c r="O36" s="28" t="b">
        <f>COUNTIF('Data Entry'!$Q36,"*"&amp;O$1&amp;"*")&gt;0</f>
        <v>0</v>
      </c>
      <c r="P36" s="28" t="b">
        <f>COUNTIF('Data Entry'!$Q36,"*"&amp;P$1&amp;"*")&gt;0</f>
        <v>0</v>
      </c>
      <c r="Q36" s="28" t="b">
        <f>COUNTIF('Data Entry'!$Q36,"*"&amp;Q$1&amp;"*")&gt;0</f>
        <v>0</v>
      </c>
      <c r="R36" s="28" t="b">
        <f>COUNTIF('Data Entry'!$Q36,"*"&amp;R$1&amp;"*")&gt;0</f>
        <v>0</v>
      </c>
      <c r="S36" s="28" t="b">
        <f>COUNTIF('Data Entry'!$Q36,"*"&amp;S$1&amp;"*")&gt;0</f>
        <v>0</v>
      </c>
      <c r="T36" s="28" t="b">
        <f>COUNTIF('Data Entry'!$Q36,"*"&amp;T$1&amp;"*")&gt;0</f>
        <v>0</v>
      </c>
      <c r="U36" s="28" t="b">
        <f>COUNTIF('Data Entry'!$Q36,"*"&amp;U$1&amp;"*")&gt;0</f>
        <v>0</v>
      </c>
      <c r="V36" s="28" t="b">
        <f>COUNTIF('Data Entry'!$Q36,"*"&amp;V$1&amp;"*")&gt;0</f>
        <v>1</v>
      </c>
      <c r="W36" s="28" t="b">
        <f>COUNTIF('Data Entry'!$Q36,"*"&amp;W$1&amp;"*")&gt;0</f>
        <v>0</v>
      </c>
      <c r="X36" s="28" t="b">
        <f>COUNTIF('Data Entry'!$Q36,"*"&amp;X$1&amp;"*")&gt;0</f>
        <v>0</v>
      </c>
      <c r="Y36" s="28" t="b">
        <f>COUNTIF('Data Entry'!$Q36,"*"&amp;Y$1&amp;"*")&gt;0</f>
        <v>0</v>
      </c>
      <c r="Z36" s="28" t="b">
        <f>COUNTIF('Data Entry'!$Q36,"*"&amp;Z$1&amp;"*")&gt;0</f>
        <v>0</v>
      </c>
      <c r="AA36" s="28" t="b">
        <f>COUNTIF('Data Entry'!$Q36,"*"&amp;AA$1&amp;"*")&gt;0</f>
        <v>0</v>
      </c>
      <c r="AB36" s="28" t="b">
        <f>COUNTIF('Data Entry'!$Q36,"*"&amp;AB$1&amp;"*")&gt;0</f>
        <v>0</v>
      </c>
      <c r="AC36" s="28" t="b">
        <f>COUNTIF('Data Entry'!$Q36,"*"&amp;AC$1&amp;"*")&gt;0</f>
        <v>0</v>
      </c>
      <c r="AD36" s="28" t="b">
        <f>COUNTIF('Data Entry'!$Q36,"*"&amp;AD$1&amp;"*")&gt;0</f>
        <v>0</v>
      </c>
      <c r="AE36" s="28" t="b">
        <f>COUNTIF('Data Entry'!$Q36,"*"&amp;AE$1&amp;"*")&gt;0</f>
        <v>0</v>
      </c>
      <c r="AF36" s="28" t="b">
        <f>COUNTIF('Data Entry'!$Q36,"*"&amp;AF$1&amp;"*")&gt;0</f>
        <v>0</v>
      </c>
      <c r="AG36" s="28" t="b">
        <f>COUNTIF('Data Entry'!$Q36,"*"&amp;AG$1&amp;"*")&gt;0</f>
        <v>0</v>
      </c>
      <c r="AH36" s="28" t="b">
        <f>COUNTIF('Data Entry'!$Q36,"*"&amp;AH$1&amp;"*")&gt;0</f>
        <v>0</v>
      </c>
      <c r="AI36" s="28" t="b">
        <f>COUNTIF('Data Entry'!$Q36,"*"&amp;AI$1&amp;"*")&gt;0</f>
        <v>0</v>
      </c>
      <c r="AJ36" s="28" t="b">
        <f>COUNTIF('Data Entry'!$Q36,"*"&amp;AJ$1&amp;"*")&gt;0</f>
        <v>0</v>
      </c>
      <c r="AK36" s="28" t="b">
        <f>COUNTIF('Data Entry'!$Q36,"*"&amp;AK$1&amp;"*")&gt;0</f>
        <v>0</v>
      </c>
      <c r="AL36" s="28" t="b">
        <f>COUNTIF('Data Entry'!$Q36,"*"&amp;AL$1&amp;"*")&gt;0</f>
        <v>0</v>
      </c>
      <c r="AM36" s="28" t="b">
        <f>COUNTIF('Data Entry'!$Q36,"*"&amp;AM$1&amp;"*")&gt;0</f>
        <v>0</v>
      </c>
      <c r="AN36" s="28" t="b">
        <f>COUNTIF('Data Entry'!$Q36,"*"&amp;AN$1&amp;"*")&gt;0</f>
        <v>0</v>
      </c>
      <c r="AO36" s="28" t="b">
        <f>COUNTIF('Data Entry'!$Q36,"*"&amp;AO$1&amp;"*")&gt;0</f>
        <v>0</v>
      </c>
      <c r="AP36" s="28" t="b">
        <f>COUNTIF('Data Entry'!$Q36,"*"&amp;AP$1&amp;"*")&gt;0</f>
        <v>0</v>
      </c>
      <c r="AQ36" s="28" t="b">
        <f>COUNTIF('Data Entry'!$Q36,"*"&amp;AQ$1&amp;"*")&gt;0</f>
        <v>0</v>
      </c>
      <c r="AR36" s="28" t="b">
        <f>COUNTIF('Data Entry'!$Q36,"*"&amp;AR$1&amp;"*")&gt;0</f>
        <v>0</v>
      </c>
      <c r="AS36" s="28" t="b">
        <f>COUNTIF('Data Entry'!$Q36,"*"&amp;AS$1&amp;"*")&gt;0</f>
        <v>0</v>
      </c>
      <c r="AT36" s="28" t="b">
        <f>COUNTIF('Data Entry'!$Q36,"*"&amp;AT$1&amp;"*")&gt;0</f>
        <v>0</v>
      </c>
      <c r="AU36" s="35">
        <f t="shared" si="0"/>
        <v>1</v>
      </c>
      <c r="AV36" s="35">
        <f t="shared" si="1"/>
        <v>1</v>
      </c>
      <c r="AW36" s="35">
        <f t="shared" si="2"/>
        <v>1</v>
      </c>
      <c r="AX36" s="35">
        <f t="shared" si="3"/>
        <v>0</v>
      </c>
      <c r="AY36" s="35">
        <f t="shared" si="4"/>
        <v>0</v>
      </c>
      <c r="AZ36" s="35">
        <f t="shared" si="5"/>
        <v>1</v>
      </c>
      <c r="BA36" s="35">
        <f t="shared" si="6"/>
        <v>0</v>
      </c>
      <c r="BB36" s="35">
        <f t="shared" si="7"/>
        <v>0</v>
      </c>
      <c r="BC36" s="35">
        <f t="shared" si="8"/>
        <v>0</v>
      </c>
      <c r="BD36" s="35">
        <f t="shared" si="9"/>
        <v>0</v>
      </c>
    </row>
    <row r="37" spans="1:56" ht="15.75" customHeight="1">
      <c r="A37" s="28" t="str">
        <f>'Data Entry'!A37</f>
        <v>Agricultural Sciences 4960E</v>
      </c>
      <c r="B37" s="28" t="b">
        <f>COUNTIF('Data Entry'!$Q37,"*"&amp;B$1&amp;"*")&gt;0</f>
        <v>1</v>
      </c>
      <c r="C37" s="28" t="b">
        <f>COUNTIF('Data Entry'!$Q37,"*"&amp;C$1&amp;"*")&gt;0</f>
        <v>1</v>
      </c>
      <c r="D37" s="28" t="b">
        <f>COUNTIF('Data Entry'!$Q37,"*"&amp;D$1&amp;"*")&gt;0</f>
        <v>1</v>
      </c>
      <c r="E37" s="28" t="b">
        <f>COUNTIF('Data Entry'!$Q37,"*"&amp;E$1&amp;"*")&gt;0</f>
        <v>1</v>
      </c>
      <c r="F37" s="28" t="b">
        <f>COUNTIF('Data Entry'!$Q37,"*"&amp;F$1&amp;"*")&gt;0</f>
        <v>0</v>
      </c>
      <c r="G37" s="28" t="b">
        <f>COUNTIF('Data Entry'!$Q37,"*"&amp;G$1&amp;"*")&gt;0</f>
        <v>1</v>
      </c>
      <c r="H37" s="28" t="b">
        <f>COUNTIF('Data Entry'!$Q37,"*"&amp;H$1&amp;"*")&gt;0</f>
        <v>1</v>
      </c>
      <c r="I37" s="28" t="b">
        <f>COUNTIF('Data Entry'!$Q37,"*"&amp;I$1&amp;"*")&gt;0</f>
        <v>0</v>
      </c>
      <c r="J37" s="28" t="b">
        <f>COUNTIF('Data Entry'!$Q37,"*"&amp;J$1&amp;"*")&gt;0</f>
        <v>0</v>
      </c>
      <c r="K37" s="28" t="b">
        <f>COUNTIF('Data Entry'!$Q37,"*"&amp;K$1&amp;"*")&gt;0</f>
        <v>1</v>
      </c>
      <c r="L37" s="28" t="b">
        <f>COUNTIF('Data Entry'!$Q37,"*"&amp;L$1&amp;"*")&gt;0</f>
        <v>0</v>
      </c>
      <c r="M37" s="28" t="b">
        <f>COUNTIF('Data Entry'!$Q37,"*"&amp;M$1&amp;"*")&gt;0</f>
        <v>1</v>
      </c>
      <c r="N37" s="28" t="b">
        <f>COUNTIF('Data Entry'!$Q37,"*"&amp;N$1&amp;"*")&gt;0</f>
        <v>0</v>
      </c>
      <c r="O37" s="28" t="b">
        <f>COUNTIF('Data Entry'!$Q37,"*"&amp;O$1&amp;"*")&gt;0</f>
        <v>0</v>
      </c>
      <c r="P37" s="28" t="b">
        <f>COUNTIF('Data Entry'!$Q37,"*"&amp;P$1&amp;"*")&gt;0</f>
        <v>0</v>
      </c>
      <c r="Q37" s="28" t="b">
        <f>COUNTIF('Data Entry'!$Q37,"*"&amp;Q$1&amp;"*")&gt;0</f>
        <v>0</v>
      </c>
      <c r="R37" s="28" t="b">
        <f>COUNTIF('Data Entry'!$Q37,"*"&amp;R$1&amp;"*")&gt;0</f>
        <v>0</v>
      </c>
      <c r="S37" s="28" t="b">
        <f>COUNTIF('Data Entry'!$Q37,"*"&amp;S$1&amp;"*")&gt;0</f>
        <v>0</v>
      </c>
      <c r="T37" s="28" t="b">
        <f>COUNTIF('Data Entry'!$Q37,"*"&amp;T$1&amp;"*")&gt;0</f>
        <v>0</v>
      </c>
      <c r="U37" s="28" t="b">
        <f>COUNTIF('Data Entry'!$Q37,"*"&amp;U$1&amp;"*")&gt;0</f>
        <v>1</v>
      </c>
      <c r="V37" s="28" t="b">
        <f>COUNTIF('Data Entry'!$Q37,"*"&amp;V$1&amp;"*")&gt;0</f>
        <v>1</v>
      </c>
      <c r="W37" s="28" t="b">
        <f>COUNTIF('Data Entry'!$Q37,"*"&amp;W$1&amp;"*")&gt;0</f>
        <v>1</v>
      </c>
      <c r="X37" s="28" t="b">
        <f>COUNTIF('Data Entry'!$Q37,"*"&amp;X$1&amp;"*")&gt;0</f>
        <v>1</v>
      </c>
      <c r="Y37" s="28" t="b">
        <f>COUNTIF('Data Entry'!$Q37,"*"&amp;Y$1&amp;"*")&gt;0</f>
        <v>1</v>
      </c>
      <c r="Z37" s="28" t="b">
        <f>COUNTIF('Data Entry'!$Q37,"*"&amp;Z$1&amp;"*")&gt;0</f>
        <v>0</v>
      </c>
      <c r="AA37" s="28" t="b">
        <f>COUNTIF('Data Entry'!$Q37,"*"&amp;AA$1&amp;"*")&gt;0</f>
        <v>1</v>
      </c>
      <c r="AB37" s="28" t="b">
        <f>COUNTIF('Data Entry'!$Q37,"*"&amp;AB$1&amp;"*")&gt;0</f>
        <v>0</v>
      </c>
      <c r="AC37" s="28" t="b">
        <f>COUNTIF('Data Entry'!$Q37,"*"&amp;AC$1&amp;"*")&gt;0</f>
        <v>0</v>
      </c>
      <c r="AD37" s="28" t="b">
        <f>COUNTIF('Data Entry'!$Q37,"*"&amp;AD$1&amp;"*")&gt;0</f>
        <v>0</v>
      </c>
      <c r="AE37" s="28" t="b">
        <f>COUNTIF('Data Entry'!$Q37,"*"&amp;AE$1&amp;"*")&gt;0</f>
        <v>0</v>
      </c>
      <c r="AF37" s="28" t="b">
        <f>COUNTIF('Data Entry'!$Q37,"*"&amp;AF$1&amp;"*")&gt;0</f>
        <v>0</v>
      </c>
      <c r="AG37" s="28" t="b">
        <f>COUNTIF('Data Entry'!$Q37,"*"&amp;AG$1&amp;"*")&gt;0</f>
        <v>0</v>
      </c>
      <c r="AH37" s="28" t="b">
        <f>COUNTIF('Data Entry'!$Q37,"*"&amp;AH$1&amp;"*")&gt;0</f>
        <v>0</v>
      </c>
      <c r="AI37" s="28" t="b">
        <f>COUNTIF('Data Entry'!$Q37,"*"&amp;AI$1&amp;"*")&gt;0</f>
        <v>0</v>
      </c>
      <c r="AJ37" s="28" t="b">
        <f>COUNTIF('Data Entry'!$Q37,"*"&amp;AJ$1&amp;"*")&gt;0</f>
        <v>0</v>
      </c>
      <c r="AK37" s="28" t="b">
        <f>COUNTIF('Data Entry'!$Q37,"*"&amp;AK$1&amp;"*")&gt;0</f>
        <v>0</v>
      </c>
      <c r="AL37" s="28" t="b">
        <f>COUNTIF('Data Entry'!$Q37,"*"&amp;AL$1&amp;"*")&gt;0</f>
        <v>0</v>
      </c>
      <c r="AM37" s="28" t="b">
        <f>COUNTIF('Data Entry'!$Q37,"*"&amp;AM$1&amp;"*")&gt;0</f>
        <v>0</v>
      </c>
      <c r="AN37" s="28" t="b">
        <f>COUNTIF('Data Entry'!$Q37,"*"&amp;AN$1&amp;"*")&gt;0</f>
        <v>0</v>
      </c>
      <c r="AO37" s="28" t="b">
        <f>COUNTIF('Data Entry'!$Q37,"*"&amp;AO$1&amp;"*")&gt;0</f>
        <v>0</v>
      </c>
      <c r="AP37" s="28" t="b">
        <f>COUNTIF('Data Entry'!$Q37,"*"&amp;AP$1&amp;"*")&gt;0</f>
        <v>0</v>
      </c>
      <c r="AQ37" s="28" t="b">
        <f>COUNTIF('Data Entry'!$Q37,"*"&amp;AQ$1&amp;"*")&gt;0</f>
        <v>0</v>
      </c>
      <c r="AR37" s="28" t="b">
        <f>COUNTIF('Data Entry'!$Q37,"*"&amp;AR$1&amp;"*")&gt;0</f>
        <v>0</v>
      </c>
      <c r="AS37" s="28" t="b">
        <f>COUNTIF('Data Entry'!$Q37,"*"&amp;AS$1&amp;"*")&gt;0</f>
        <v>0</v>
      </c>
      <c r="AT37" s="28" t="b">
        <f>COUNTIF('Data Entry'!$Q37,"*"&amp;AT$1&amp;"*")&gt;0</f>
        <v>0</v>
      </c>
      <c r="AU37" s="35">
        <f t="shared" si="0"/>
        <v>1</v>
      </c>
      <c r="AV37" s="35">
        <f t="shared" si="1"/>
        <v>1</v>
      </c>
      <c r="AW37" s="35">
        <f t="shared" si="2"/>
        <v>1</v>
      </c>
      <c r="AX37" s="35">
        <f t="shared" si="3"/>
        <v>0</v>
      </c>
      <c r="AY37" s="35">
        <f t="shared" si="4"/>
        <v>0</v>
      </c>
      <c r="AZ37" s="35">
        <f t="shared" si="5"/>
        <v>1</v>
      </c>
      <c r="BA37" s="35">
        <f t="shared" si="6"/>
        <v>1</v>
      </c>
      <c r="BB37" s="35">
        <f t="shared" si="7"/>
        <v>0</v>
      </c>
      <c r="BC37" s="35">
        <f t="shared" si="8"/>
        <v>0</v>
      </c>
      <c r="BD37" s="35">
        <f t="shared" si="9"/>
        <v>0</v>
      </c>
    </row>
    <row r="38" spans="1:56" ht="15.75" customHeight="1">
      <c r="A38" s="28" t="str">
        <f>'Data Entry'!A38</f>
        <v>Agricultural Sciences 4975E</v>
      </c>
      <c r="B38" s="28" t="b">
        <f>COUNTIF('Data Entry'!$Q38,"*"&amp;B$1&amp;"*")&gt;0</f>
        <v>0</v>
      </c>
      <c r="C38" s="28" t="b">
        <f>COUNTIF('Data Entry'!$Q38,"*"&amp;C$1&amp;"*")&gt;0</f>
        <v>1</v>
      </c>
      <c r="D38" s="28" t="b">
        <f>COUNTIF('Data Entry'!$Q38,"*"&amp;D$1&amp;"*")&gt;0</f>
        <v>1</v>
      </c>
      <c r="E38" s="28" t="b">
        <f>COUNTIF('Data Entry'!$Q38,"*"&amp;E$1&amp;"*")&gt;0</f>
        <v>1</v>
      </c>
      <c r="F38" s="28" t="b">
        <f>COUNTIF('Data Entry'!$Q38,"*"&amp;F$1&amp;"*")&gt;0</f>
        <v>0</v>
      </c>
      <c r="G38" s="28" t="b">
        <f>COUNTIF('Data Entry'!$Q38,"*"&amp;G$1&amp;"*")&gt;0</f>
        <v>1</v>
      </c>
      <c r="H38" s="28" t="b">
        <f>COUNTIF('Data Entry'!$Q38,"*"&amp;H$1&amp;"*")&gt;0</f>
        <v>0</v>
      </c>
      <c r="I38" s="28" t="b">
        <f>COUNTIF('Data Entry'!$Q38,"*"&amp;I$1&amp;"*")&gt;0</f>
        <v>0</v>
      </c>
      <c r="J38" s="28" t="b">
        <f>COUNTIF('Data Entry'!$Q38,"*"&amp;J$1&amp;"*")&gt;0</f>
        <v>0</v>
      </c>
      <c r="K38" s="28" t="b">
        <f>COUNTIF('Data Entry'!$Q38,"*"&amp;K$1&amp;"*")&gt;0</f>
        <v>0</v>
      </c>
      <c r="L38" s="28" t="b">
        <f>COUNTIF('Data Entry'!$Q38,"*"&amp;L$1&amp;"*")&gt;0</f>
        <v>0</v>
      </c>
      <c r="M38" s="28" t="b">
        <f>COUNTIF('Data Entry'!$Q38,"*"&amp;M$1&amp;"*")&gt;0</f>
        <v>0</v>
      </c>
      <c r="N38" s="28" t="b">
        <f>COUNTIF('Data Entry'!$Q38,"*"&amp;N$1&amp;"*")&gt;0</f>
        <v>0</v>
      </c>
      <c r="O38" s="28" t="b">
        <f>COUNTIF('Data Entry'!$Q38,"*"&amp;O$1&amp;"*")&gt;0</f>
        <v>0</v>
      </c>
      <c r="P38" s="28" t="b">
        <f>COUNTIF('Data Entry'!$Q38,"*"&amp;P$1&amp;"*")&gt;0</f>
        <v>0</v>
      </c>
      <c r="Q38" s="28" t="b">
        <f>COUNTIF('Data Entry'!$Q38,"*"&amp;Q$1&amp;"*")&gt;0</f>
        <v>0</v>
      </c>
      <c r="R38" s="28" t="b">
        <f>COUNTIF('Data Entry'!$Q38,"*"&amp;R$1&amp;"*")&gt;0</f>
        <v>0</v>
      </c>
      <c r="S38" s="28" t="b">
        <f>COUNTIF('Data Entry'!$Q38,"*"&amp;S$1&amp;"*")&gt;0</f>
        <v>0</v>
      </c>
      <c r="T38" s="28" t="b">
        <f>COUNTIF('Data Entry'!$Q38,"*"&amp;T$1&amp;"*")&gt;0</f>
        <v>0</v>
      </c>
      <c r="U38" s="28" t="b">
        <f>COUNTIF('Data Entry'!$Q38,"*"&amp;U$1&amp;"*")&gt;0</f>
        <v>1</v>
      </c>
      <c r="V38" s="28" t="b">
        <f>COUNTIF('Data Entry'!$Q38,"*"&amp;V$1&amp;"*")&gt;0</f>
        <v>1</v>
      </c>
      <c r="W38" s="28" t="b">
        <f>COUNTIF('Data Entry'!$Q38,"*"&amp;W$1&amp;"*")&gt;0</f>
        <v>1</v>
      </c>
      <c r="X38" s="28" t="b">
        <f>COUNTIF('Data Entry'!$Q38,"*"&amp;X$1&amp;"*")&gt;0</f>
        <v>1</v>
      </c>
      <c r="Y38" s="28" t="b">
        <f>COUNTIF('Data Entry'!$Q38,"*"&amp;Y$1&amp;"*")&gt;0</f>
        <v>0</v>
      </c>
      <c r="Z38" s="28" t="b">
        <f>COUNTIF('Data Entry'!$Q38,"*"&amp;Z$1&amp;"*")&gt;0</f>
        <v>0</v>
      </c>
      <c r="AA38" s="28" t="b">
        <f>COUNTIF('Data Entry'!$Q38,"*"&amp;AA$1&amp;"*")&gt;0</f>
        <v>0</v>
      </c>
      <c r="AB38" s="28" t="b">
        <f>COUNTIF('Data Entry'!$Q38,"*"&amp;AB$1&amp;"*")&gt;0</f>
        <v>0</v>
      </c>
      <c r="AC38" s="28" t="b">
        <f>COUNTIF('Data Entry'!$Q38,"*"&amp;AC$1&amp;"*")&gt;0</f>
        <v>0</v>
      </c>
      <c r="AD38" s="28" t="b">
        <f>COUNTIF('Data Entry'!$Q38,"*"&amp;AD$1&amp;"*")&gt;0</f>
        <v>0</v>
      </c>
      <c r="AE38" s="28" t="b">
        <f>COUNTIF('Data Entry'!$Q38,"*"&amp;AE$1&amp;"*")&gt;0</f>
        <v>0</v>
      </c>
      <c r="AF38" s="28" t="b">
        <f>COUNTIF('Data Entry'!$Q38,"*"&amp;AF$1&amp;"*")&gt;0</f>
        <v>0</v>
      </c>
      <c r="AG38" s="28" t="b">
        <f>COUNTIF('Data Entry'!$Q38,"*"&amp;AG$1&amp;"*")&gt;0</f>
        <v>0</v>
      </c>
      <c r="AH38" s="28" t="b">
        <f>COUNTIF('Data Entry'!$Q38,"*"&amp;AH$1&amp;"*")&gt;0</f>
        <v>0</v>
      </c>
      <c r="AI38" s="28" t="b">
        <f>COUNTIF('Data Entry'!$Q38,"*"&amp;AI$1&amp;"*")&gt;0</f>
        <v>0</v>
      </c>
      <c r="AJ38" s="28" t="b">
        <f>COUNTIF('Data Entry'!$Q38,"*"&amp;AJ$1&amp;"*")&gt;0</f>
        <v>0</v>
      </c>
      <c r="AK38" s="28" t="b">
        <f>COUNTIF('Data Entry'!$Q38,"*"&amp;AK$1&amp;"*")&gt;0</f>
        <v>0</v>
      </c>
      <c r="AL38" s="28" t="b">
        <f>COUNTIF('Data Entry'!$Q38,"*"&amp;AL$1&amp;"*")&gt;0</f>
        <v>0</v>
      </c>
      <c r="AM38" s="28" t="b">
        <f>COUNTIF('Data Entry'!$Q38,"*"&amp;AM$1&amp;"*")&gt;0</f>
        <v>0</v>
      </c>
      <c r="AN38" s="28" t="b">
        <f>COUNTIF('Data Entry'!$Q38,"*"&amp;AN$1&amp;"*")&gt;0</f>
        <v>0</v>
      </c>
      <c r="AO38" s="28" t="b">
        <f>COUNTIF('Data Entry'!$Q38,"*"&amp;AO$1&amp;"*")&gt;0</f>
        <v>0</v>
      </c>
      <c r="AP38" s="28" t="b">
        <f>COUNTIF('Data Entry'!$Q38,"*"&amp;AP$1&amp;"*")&gt;0</f>
        <v>0</v>
      </c>
      <c r="AQ38" s="28" t="b">
        <f>COUNTIF('Data Entry'!$Q38,"*"&amp;AQ$1&amp;"*")&gt;0</f>
        <v>0</v>
      </c>
      <c r="AR38" s="28" t="b">
        <f>COUNTIF('Data Entry'!$Q38,"*"&amp;AR$1&amp;"*")&gt;0</f>
        <v>0</v>
      </c>
      <c r="AS38" s="28" t="b">
        <f>COUNTIF('Data Entry'!$Q38,"*"&amp;AS$1&amp;"*")&gt;0</f>
        <v>0</v>
      </c>
      <c r="AT38" s="28" t="b">
        <f>COUNTIF('Data Entry'!$Q38,"*"&amp;AT$1&amp;"*")&gt;0</f>
        <v>0</v>
      </c>
      <c r="AU38" s="35">
        <f t="shared" si="0"/>
        <v>1</v>
      </c>
      <c r="AV38" s="35">
        <f t="shared" si="1"/>
        <v>1</v>
      </c>
      <c r="AW38" s="35">
        <f t="shared" si="2"/>
        <v>0</v>
      </c>
      <c r="AX38" s="35">
        <f t="shared" si="3"/>
        <v>0</v>
      </c>
      <c r="AY38" s="35">
        <f t="shared" si="4"/>
        <v>0</v>
      </c>
      <c r="AZ38" s="35">
        <f t="shared" si="5"/>
        <v>1</v>
      </c>
      <c r="BA38" s="35">
        <f t="shared" si="6"/>
        <v>0</v>
      </c>
      <c r="BB38" s="35">
        <f t="shared" si="7"/>
        <v>0</v>
      </c>
      <c r="BC38" s="35">
        <f t="shared" si="8"/>
        <v>0</v>
      </c>
      <c r="BD38" s="35">
        <f t="shared" si="9"/>
        <v>0</v>
      </c>
    </row>
    <row r="39" spans="1:56" ht="14.1">
      <c r="A39" s="39" t="s">
        <v>309</v>
      </c>
      <c r="B39" s="39">
        <f t="shared" ref="B39:AT39" si="10">COUNTIF(B3:B38, "TRUE")</f>
        <v>8</v>
      </c>
      <c r="C39" s="39">
        <f t="shared" si="10"/>
        <v>30</v>
      </c>
      <c r="D39" s="39">
        <f t="shared" si="10"/>
        <v>29</v>
      </c>
      <c r="E39" s="39">
        <f t="shared" si="10"/>
        <v>31</v>
      </c>
      <c r="F39" s="39">
        <f t="shared" si="10"/>
        <v>4</v>
      </c>
      <c r="G39" s="39">
        <f t="shared" si="10"/>
        <v>14</v>
      </c>
      <c r="H39" s="39">
        <f t="shared" si="10"/>
        <v>26</v>
      </c>
      <c r="I39" s="39">
        <f t="shared" si="10"/>
        <v>17</v>
      </c>
      <c r="J39" s="39">
        <f t="shared" si="10"/>
        <v>8</v>
      </c>
      <c r="K39" s="39">
        <f t="shared" si="10"/>
        <v>21</v>
      </c>
      <c r="L39" s="39">
        <f t="shared" si="10"/>
        <v>1</v>
      </c>
      <c r="M39" s="39">
        <f t="shared" si="10"/>
        <v>10</v>
      </c>
      <c r="N39" s="39">
        <f t="shared" si="10"/>
        <v>2</v>
      </c>
      <c r="O39" s="39">
        <f t="shared" si="10"/>
        <v>5</v>
      </c>
      <c r="P39" s="39">
        <f t="shared" si="10"/>
        <v>6</v>
      </c>
      <c r="Q39" s="39">
        <f t="shared" si="10"/>
        <v>4</v>
      </c>
      <c r="R39" s="39">
        <f t="shared" si="10"/>
        <v>0</v>
      </c>
      <c r="S39" s="39">
        <f t="shared" si="10"/>
        <v>0</v>
      </c>
      <c r="T39" s="39">
        <f t="shared" si="10"/>
        <v>18</v>
      </c>
      <c r="U39" s="39">
        <f t="shared" si="10"/>
        <v>8</v>
      </c>
      <c r="V39" s="39">
        <f t="shared" si="10"/>
        <v>7</v>
      </c>
      <c r="W39" s="39">
        <f t="shared" si="10"/>
        <v>10</v>
      </c>
      <c r="X39" s="39">
        <f t="shared" si="10"/>
        <v>8</v>
      </c>
      <c r="Y39" s="39">
        <f t="shared" si="10"/>
        <v>6</v>
      </c>
      <c r="Z39" s="39">
        <f t="shared" si="10"/>
        <v>15</v>
      </c>
      <c r="AA39" s="39">
        <f t="shared" si="10"/>
        <v>4</v>
      </c>
      <c r="AB39" s="39">
        <f t="shared" si="10"/>
        <v>6</v>
      </c>
      <c r="AC39" s="39">
        <f t="shared" si="10"/>
        <v>0</v>
      </c>
      <c r="AD39" s="39">
        <f t="shared" si="10"/>
        <v>6</v>
      </c>
      <c r="AE39" s="39">
        <f t="shared" si="10"/>
        <v>1</v>
      </c>
      <c r="AF39" s="39">
        <f t="shared" si="10"/>
        <v>0</v>
      </c>
      <c r="AG39" s="39">
        <f t="shared" si="10"/>
        <v>0</v>
      </c>
      <c r="AH39" s="39">
        <f t="shared" si="10"/>
        <v>0</v>
      </c>
      <c r="AI39" s="39">
        <f t="shared" si="10"/>
        <v>0</v>
      </c>
      <c r="AJ39" s="39">
        <f t="shared" si="10"/>
        <v>1</v>
      </c>
      <c r="AK39" s="39">
        <f t="shared" si="10"/>
        <v>0</v>
      </c>
      <c r="AL39" s="39">
        <f t="shared" si="10"/>
        <v>0</v>
      </c>
      <c r="AM39" s="39">
        <f t="shared" si="10"/>
        <v>0</v>
      </c>
      <c r="AN39" s="39">
        <f t="shared" si="10"/>
        <v>0</v>
      </c>
      <c r="AO39" s="39">
        <f t="shared" si="10"/>
        <v>0</v>
      </c>
      <c r="AP39" s="39">
        <f t="shared" si="10"/>
        <v>0</v>
      </c>
      <c r="AQ39" s="39">
        <f t="shared" si="10"/>
        <v>0</v>
      </c>
      <c r="AR39" s="39">
        <f t="shared" si="10"/>
        <v>0</v>
      </c>
      <c r="AS39" s="39">
        <f t="shared" si="10"/>
        <v>0</v>
      </c>
      <c r="AT39" s="39">
        <f t="shared" si="10"/>
        <v>0</v>
      </c>
      <c r="AU39" s="39">
        <f t="shared" ref="AU39:BD39" si="11">SUM(AU3:AU38)</f>
        <v>35</v>
      </c>
      <c r="AV39" s="39">
        <f t="shared" si="11"/>
        <v>33</v>
      </c>
      <c r="AW39" s="39">
        <f t="shared" si="11"/>
        <v>24</v>
      </c>
      <c r="AX39" s="39">
        <f t="shared" si="11"/>
        <v>9</v>
      </c>
      <c r="AY39" s="39">
        <f t="shared" si="11"/>
        <v>18</v>
      </c>
      <c r="AZ39" s="39">
        <f t="shared" si="11"/>
        <v>21</v>
      </c>
      <c r="BA39" s="39">
        <f t="shared" si="11"/>
        <v>19</v>
      </c>
      <c r="BB39" s="39">
        <f t="shared" si="11"/>
        <v>6</v>
      </c>
      <c r="BC39" s="39">
        <f t="shared" si="11"/>
        <v>0</v>
      </c>
      <c r="BD39" s="39">
        <f t="shared" si="11"/>
        <v>0</v>
      </c>
    </row>
    <row r="40" spans="1:56" ht="14.1">
      <c r="A40" s="40"/>
    </row>
    <row r="41" spans="1:56" ht="14.1">
      <c r="A41" s="39" t="s">
        <v>317</v>
      </c>
    </row>
    <row r="42" spans="1:56" ht="14.1">
      <c r="B42" s="39" t="str">
        <f t="shared" ref="B42:AT42" si="12">B2</f>
        <v>Guest lecture/ speaker</v>
      </c>
      <c r="C42" s="39" t="str">
        <f t="shared" si="12"/>
        <v>Lecture</v>
      </c>
      <c r="D42" s="39" t="str">
        <f t="shared" si="12"/>
        <v>Multimedia viewing/ listening (e.g., video, music, website)</v>
      </c>
      <c r="E42" s="39" t="str">
        <f t="shared" si="12"/>
        <v>Reading</v>
      </c>
      <c r="F42" s="39" t="str">
        <f t="shared" si="12"/>
        <v>Audience responses</v>
      </c>
      <c r="G42" s="39" t="str">
        <f t="shared" si="12"/>
        <v>Critical reading or analysis activity</v>
      </c>
      <c r="H42" s="39" t="str">
        <f t="shared" si="12"/>
        <v>Short group activity, in-class discussion or debate</v>
      </c>
      <c r="I42" s="39" t="str">
        <f t="shared" si="12"/>
        <v>Structured in-class exercise (e.g., focused free write, role play, problem solving)</v>
      </c>
      <c r="J42" s="39" t="str">
        <f t="shared" si="12"/>
        <v>Journaling or reflective writing</v>
      </c>
      <c r="K42" s="39" t="str">
        <f t="shared" si="12"/>
        <v>Student presentation</v>
      </c>
      <c r="L42" s="39" t="str">
        <f t="shared" si="12"/>
        <v>Workshop session (e.g., writing, citation, peer review, reading skills)</v>
      </c>
      <c r="M42" s="39" t="str">
        <f t="shared" si="12"/>
        <v>Writing activity</v>
      </c>
      <c r="N42" s="39" t="str">
        <f t="shared" si="12"/>
        <v>ePortfolio construction</v>
      </c>
      <c r="O42" s="39" t="str">
        <f t="shared" si="12"/>
        <v>Online discussion</v>
      </c>
      <c r="P42" s="39" t="str">
        <f t="shared" si="12"/>
        <v>Online exercise</v>
      </c>
      <c r="Q42" s="39" t="str">
        <f t="shared" si="12"/>
        <v>Online lecture</v>
      </c>
      <c r="R42" s="39" t="str">
        <f t="shared" si="12"/>
        <v>Online module</v>
      </c>
      <c r="S42" s="39" t="str">
        <f t="shared" si="12"/>
        <v>Social media activity</v>
      </c>
      <c r="T42" s="39" t="str">
        <f t="shared" si="12"/>
        <v>Group project or team-based learning activity</v>
      </c>
      <c r="U42" s="39" t="str">
        <f t="shared" si="12"/>
        <v>Conducting qualitative research</v>
      </c>
      <c r="V42" s="39" t="str">
        <f t="shared" si="12"/>
        <v>Conducting quantitative research</v>
      </c>
      <c r="W42" s="39" t="str">
        <f t="shared" si="12"/>
        <v>Data collection/ analysis</v>
      </c>
      <c r="X42" s="39" t="str">
        <f t="shared" si="12"/>
        <v>Research proposal development</v>
      </c>
      <c r="Y42" s="39" t="str">
        <f t="shared" si="12"/>
        <v>Research report development</v>
      </c>
      <c r="Z42" s="39" t="str">
        <f t="shared" si="12"/>
        <v>Case studies</v>
      </c>
      <c r="AA42" s="39" t="str">
        <f t="shared" si="12"/>
        <v>Hands on lab activities</v>
      </c>
      <c r="AB42" s="39" t="str">
        <f t="shared" si="12"/>
        <v>Inquiry/ problem-based learning</v>
      </c>
      <c r="AC42" s="39" t="str">
        <f t="shared" si="12"/>
        <v>Seminar/ tutorial activities</v>
      </c>
      <c r="AD42" s="39" t="str">
        <f t="shared" si="12"/>
        <v>Co-op, practicum, or placement</v>
      </c>
      <c r="AE42" s="39" t="str">
        <f t="shared" si="12"/>
        <v>Community engaged learning</v>
      </c>
      <c r="AF42" s="39" t="str">
        <f t="shared" si="12"/>
        <v>Creative, performance, physical practice</v>
      </c>
      <c r="AG42" s="39" t="str">
        <f t="shared" si="12"/>
        <v>Design studio</v>
      </c>
      <c r="AH42" s="39" t="str">
        <f t="shared" si="12"/>
        <v>Entrepreneurship</v>
      </c>
      <c r="AI42" s="39" t="str">
        <f t="shared" si="12"/>
        <v>Faculty-led study abroad</v>
      </c>
      <c r="AJ42" s="39" t="str">
        <f t="shared" si="12"/>
        <v>Industry project</v>
      </c>
      <c r="AK42" s="39" t="str">
        <f t="shared" si="12"/>
        <v>Internship (short or long-term)</v>
      </c>
      <c r="AL42" s="39" t="e">
        <f t="shared" si="12"/>
        <v>#REF!</v>
      </c>
      <c r="AM42" s="39" t="e">
        <f t="shared" si="12"/>
        <v>#REF!</v>
      </c>
      <c r="AN42" s="39" t="e">
        <f t="shared" si="12"/>
        <v>#REF!</v>
      </c>
      <c r="AO42" s="39" t="e">
        <f t="shared" si="12"/>
        <v>#REF!</v>
      </c>
      <c r="AP42" s="39" t="e">
        <f t="shared" si="12"/>
        <v>#REF!</v>
      </c>
      <c r="AQ42" s="39" t="e">
        <f t="shared" si="12"/>
        <v>#REF!</v>
      </c>
      <c r="AR42" s="39" t="e">
        <f t="shared" si="12"/>
        <v>#REF!</v>
      </c>
      <c r="AS42" s="39" t="e">
        <f t="shared" si="12"/>
        <v>#REF!</v>
      </c>
      <c r="AT42" s="39" t="e">
        <f t="shared" si="12"/>
        <v>#REF!</v>
      </c>
      <c r="AU42" s="39"/>
      <c r="AV42" s="39"/>
      <c r="AW42" s="39"/>
      <c r="AX42" s="39"/>
      <c r="AY42" s="39"/>
      <c r="AZ42" s="39"/>
      <c r="BA42" s="39"/>
      <c r="BB42" s="39"/>
      <c r="BC42" s="39"/>
      <c r="BD42" s="39"/>
    </row>
    <row r="43" spans="1:56" ht="14.1">
      <c r="A43" s="39">
        <v>1000</v>
      </c>
      <c r="B43">
        <f t="shared" ref="B43:AT43" si="13">COUNTIF(B4:B10, "TRUE")</f>
        <v>1</v>
      </c>
      <c r="C43">
        <f t="shared" si="13"/>
        <v>5</v>
      </c>
      <c r="D43">
        <f t="shared" si="13"/>
        <v>5</v>
      </c>
      <c r="E43">
        <f t="shared" si="13"/>
        <v>5</v>
      </c>
      <c r="F43">
        <f t="shared" si="13"/>
        <v>2</v>
      </c>
      <c r="G43">
        <f t="shared" si="13"/>
        <v>3</v>
      </c>
      <c r="H43">
        <f t="shared" si="13"/>
        <v>1</v>
      </c>
      <c r="I43">
        <f t="shared" si="13"/>
        <v>1</v>
      </c>
      <c r="J43">
        <f t="shared" si="13"/>
        <v>0</v>
      </c>
      <c r="K43">
        <f t="shared" si="13"/>
        <v>4</v>
      </c>
      <c r="L43">
        <f t="shared" si="13"/>
        <v>0</v>
      </c>
      <c r="M43">
        <f t="shared" si="13"/>
        <v>2</v>
      </c>
      <c r="N43">
        <f t="shared" si="13"/>
        <v>1</v>
      </c>
      <c r="O43">
        <f t="shared" si="13"/>
        <v>3</v>
      </c>
      <c r="P43">
        <f t="shared" si="13"/>
        <v>1</v>
      </c>
      <c r="Q43">
        <f t="shared" si="13"/>
        <v>0</v>
      </c>
      <c r="R43">
        <f t="shared" si="13"/>
        <v>0</v>
      </c>
      <c r="S43">
        <f t="shared" si="13"/>
        <v>0</v>
      </c>
      <c r="T43">
        <f t="shared" si="13"/>
        <v>1</v>
      </c>
      <c r="U43">
        <f t="shared" si="13"/>
        <v>0</v>
      </c>
      <c r="V43">
        <f t="shared" si="13"/>
        <v>2</v>
      </c>
      <c r="W43">
        <f t="shared" si="13"/>
        <v>1</v>
      </c>
      <c r="X43">
        <f t="shared" si="13"/>
        <v>2</v>
      </c>
      <c r="Y43">
        <f t="shared" si="13"/>
        <v>0</v>
      </c>
      <c r="Z43">
        <f t="shared" si="13"/>
        <v>2</v>
      </c>
      <c r="AA43">
        <f t="shared" si="13"/>
        <v>1</v>
      </c>
      <c r="AB43">
        <f t="shared" si="13"/>
        <v>3</v>
      </c>
      <c r="AC43">
        <f t="shared" si="13"/>
        <v>0</v>
      </c>
      <c r="AD43">
        <f t="shared" si="13"/>
        <v>1</v>
      </c>
      <c r="AE43">
        <f t="shared" si="13"/>
        <v>0</v>
      </c>
      <c r="AF43">
        <f t="shared" si="13"/>
        <v>0</v>
      </c>
      <c r="AG43">
        <f t="shared" si="13"/>
        <v>0</v>
      </c>
      <c r="AH43">
        <f t="shared" si="13"/>
        <v>0</v>
      </c>
      <c r="AI43">
        <f t="shared" si="13"/>
        <v>0</v>
      </c>
      <c r="AJ43">
        <f t="shared" si="13"/>
        <v>0</v>
      </c>
      <c r="AK43">
        <f t="shared" si="13"/>
        <v>0</v>
      </c>
      <c r="AL43">
        <f t="shared" si="13"/>
        <v>0</v>
      </c>
      <c r="AM43">
        <f t="shared" si="13"/>
        <v>0</v>
      </c>
      <c r="AN43">
        <f t="shared" si="13"/>
        <v>0</v>
      </c>
      <c r="AO43">
        <f t="shared" si="13"/>
        <v>0</v>
      </c>
      <c r="AP43">
        <f t="shared" si="13"/>
        <v>0</v>
      </c>
      <c r="AQ43">
        <f t="shared" si="13"/>
        <v>0</v>
      </c>
      <c r="AR43">
        <f t="shared" si="13"/>
        <v>0</v>
      </c>
      <c r="AS43">
        <f t="shared" si="13"/>
        <v>0</v>
      </c>
      <c r="AT43">
        <f t="shared" si="13"/>
        <v>0</v>
      </c>
    </row>
    <row r="44" spans="1:56" ht="14.1">
      <c r="A44" s="39">
        <v>2000</v>
      </c>
      <c r="B44">
        <f t="shared" ref="B44:AT44" si="14">COUNTIF(B11:B21, "TRUE")</f>
        <v>0</v>
      </c>
      <c r="C44">
        <f t="shared" si="14"/>
        <v>11</v>
      </c>
      <c r="D44">
        <f t="shared" si="14"/>
        <v>11</v>
      </c>
      <c r="E44">
        <f t="shared" si="14"/>
        <v>11</v>
      </c>
      <c r="F44">
        <f t="shared" si="14"/>
        <v>2</v>
      </c>
      <c r="G44">
        <f t="shared" si="14"/>
        <v>1</v>
      </c>
      <c r="H44">
        <f t="shared" si="14"/>
        <v>9</v>
      </c>
      <c r="I44">
        <f t="shared" si="14"/>
        <v>7</v>
      </c>
      <c r="J44">
        <f t="shared" si="14"/>
        <v>4</v>
      </c>
      <c r="K44">
        <f t="shared" si="14"/>
        <v>4</v>
      </c>
      <c r="L44">
        <f t="shared" si="14"/>
        <v>0</v>
      </c>
      <c r="M44">
        <f t="shared" si="14"/>
        <v>0</v>
      </c>
      <c r="N44">
        <f t="shared" si="14"/>
        <v>0</v>
      </c>
      <c r="O44">
        <f t="shared" si="14"/>
        <v>2</v>
      </c>
      <c r="P44">
        <f t="shared" si="14"/>
        <v>4</v>
      </c>
      <c r="Q44">
        <f t="shared" si="14"/>
        <v>4</v>
      </c>
      <c r="R44">
        <f t="shared" si="14"/>
        <v>0</v>
      </c>
      <c r="S44">
        <f t="shared" si="14"/>
        <v>0</v>
      </c>
      <c r="T44">
        <f t="shared" si="14"/>
        <v>7</v>
      </c>
      <c r="U44">
        <f t="shared" si="14"/>
        <v>2</v>
      </c>
      <c r="V44">
        <f t="shared" si="14"/>
        <v>0</v>
      </c>
      <c r="W44">
        <f t="shared" si="14"/>
        <v>1</v>
      </c>
      <c r="X44">
        <f t="shared" si="14"/>
        <v>3</v>
      </c>
      <c r="Y44">
        <f t="shared" si="14"/>
        <v>2</v>
      </c>
      <c r="Z44">
        <f t="shared" si="14"/>
        <v>4</v>
      </c>
      <c r="AA44">
        <f t="shared" si="14"/>
        <v>2</v>
      </c>
      <c r="AB44">
        <f t="shared" si="14"/>
        <v>0</v>
      </c>
      <c r="AC44">
        <f t="shared" si="14"/>
        <v>0</v>
      </c>
      <c r="AD44">
        <f t="shared" si="14"/>
        <v>1</v>
      </c>
      <c r="AE44">
        <f t="shared" si="14"/>
        <v>0</v>
      </c>
      <c r="AF44">
        <f t="shared" si="14"/>
        <v>0</v>
      </c>
      <c r="AG44">
        <f t="shared" si="14"/>
        <v>0</v>
      </c>
      <c r="AH44">
        <f t="shared" si="14"/>
        <v>0</v>
      </c>
      <c r="AI44">
        <f t="shared" si="14"/>
        <v>0</v>
      </c>
      <c r="AJ44">
        <f t="shared" si="14"/>
        <v>0</v>
      </c>
      <c r="AK44">
        <f t="shared" si="14"/>
        <v>0</v>
      </c>
      <c r="AL44">
        <f t="shared" si="14"/>
        <v>0</v>
      </c>
      <c r="AM44">
        <f t="shared" si="14"/>
        <v>0</v>
      </c>
      <c r="AN44">
        <f t="shared" si="14"/>
        <v>0</v>
      </c>
      <c r="AO44">
        <f t="shared" si="14"/>
        <v>0</v>
      </c>
      <c r="AP44">
        <f t="shared" si="14"/>
        <v>0</v>
      </c>
      <c r="AQ44">
        <f t="shared" si="14"/>
        <v>0</v>
      </c>
      <c r="AR44">
        <f t="shared" si="14"/>
        <v>0</v>
      </c>
      <c r="AS44">
        <f t="shared" si="14"/>
        <v>0</v>
      </c>
      <c r="AT44">
        <f t="shared" si="14"/>
        <v>0</v>
      </c>
    </row>
    <row r="45" spans="1:56" ht="14.1">
      <c r="A45" s="39">
        <v>3000</v>
      </c>
      <c r="B45">
        <f t="shared" ref="B45:AT45" si="15">COUNTIF(B22:B31, "TRUE")</f>
        <v>2</v>
      </c>
      <c r="C45">
        <f t="shared" si="15"/>
        <v>10</v>
      </c>
      <c r="D45">
        <f t="shared" si="15"/>
        <v>9</v>
      </c>
      <c r="E45">
        <f t="shared" si="15"/>
        <v>9</v>
      </c>
      <c r="F45">
        <f t="shared" si="15"/>
        <v>0</v>
      </c>
      <c r="G45">
        <f t="shared" si="15"/>
        <v>5</v>
      </c>
      <c r="H45">
        <f t="shared" si="15"/>
        <v>10</v>
      </c>
      <c r="I45">
        <f t="shared" si="15"/>
        <v>7</v>
      </c>
      <c r="J45">
        <f t="shared" si="15"/>
        <v>1</v>
      </c>
      <c r="K45">
        <f t="shared" si="15"/>
        <v>7</v>
      </c>
      <c r="L45">
        <f t="shared" si="15"/>
        <v>0</v>
      </c>
      <c r="M45">
        <f t="shared" si="15"/>
        <v>4</v>
      </c>
      <c r="N45">
        <f t="shared" si="15"/>
        <v>0</v>
      </c>
      <c r="O45">
        <f t="shared" si="15"/>
        <v>0</v>
      </c>
      <c r="P45">
        <f t="shared" si="15"/>
        <v>0</v>
      </c>
      <c r="Q45">
        <f t="shared" si="15"/>
        <v>0</v>
      </c>
      <c r="R45">
        <f t="shared" si="15"/>
        <v>0</v>
      </c>
      <c r="S45">
        <f t="shared" si="15"/>
        <v>0</v>
      </c>
      <c r="T45">
        <f t="shared" si="15"/>
        <v>8</v>
      </c>
      <c r="U45">
        <f t="shared" si="15"/>
        <v>4</v>
      </c>
      <c r="V45">
        <f t="shared" si="15"/>
        <v>2</v>
      </c>
      <c r="W45">
        <f t="shared" si="15"/>
        <v>5</v>
      </c>
      <c r="X45">
        <f t="shared" si="15"/>
        <v>0</v>
      </c>
      <c r="Y45">
        <f t="shared" si="15"/>
        <v>2</v>
      </c>
      <c r="Z45">
        <f t="shared" si="15"/>
        <v>7</v>
      </c>
      <c r="AA45">
        <f t="shared" si="15"/>
        <v>0</v>
      </c>
      <c r="AB45">
        <f t="shared" si="15"/>
        <v>2</v>
      </c>
      <c r="AC45">
        <f t="shared" si="15"/>
        <v>0</v>
      </c>
      <c r="AD45">
        <f t="shared" si="15"/>
        <v>1</v>
      </c>
      <c r="AE45">
        <f t="shared" si="15"/>
        <v>0</v>
      </c>
      <c r="AF45">
        <f t="shared" si="15"/>
        <v>0</v>
      </c>
      <c r="AG45">
        <f t="shared" si="15"/>
        <v>0</v>
      </c>
      <c r="AH45">
        <f t="shared" si="15"/>
        <v>0</v>
      </c>
      <c r="AI45">
        <f t="shared" si="15"/>
        <v>0</v>
      </c>
      <c r="AJ45">
        <f t="shared" si="15"/>
        <v>0</v>
      </c>
      <c r="AK45">
        <f t="shared" si="15"/>
        <v>0</v>
      </c>
      <c r="AL45">
        <f t="shared" si="15"/>
        <v>0</v>
      </c>
      <c r="AM45">
        <f t="shared" si="15"/>
        <v>0</v>
      </c>
      <c r="AN45">
        <f t="shared" si="15"/>
        <v>0</v>
      </c>
      <c r="AO45">
        <f t="shared" si="15"/>
        <v>0</v>
      </c>
      <c r="AP45">
        <f t="shared" si="15"/>
        <v>0</v>
      </c>
      <c r="AQ45">
        <f t="shared" si="15"/>
        <v>0</v>
      </c>
      <c r="AR45">
        <f t="shared" si="15"/>
        <v>0</v>
      </c>
      <c r="AS45">
        <f t="shared" si="15"/>
        <v>0</v>
      </c>
      <c r="AT45">
        <f t="shared" si="15"/>
        <v>0</v>
      </c>
    </row>
    <row r="46" spans="1:56" ht="14.1">
      <c r="A46" s="39">
        <v>4000</v>
      </c>
      <c r="B46">
        <f t="shared" ref="B46:AT46" si="16">COUNTIF(B32:B38, "TRUE")</f>
        <v>4</v>
      </c>
      <c r="C46">
        <f t="shared" si="16"/>
        <v>4</v>
      </c>
      <c r="D46">
        <f t="shared" si="16"/>
        <v>3</v>
      </c>
      <c r="E46">
        <f t="shared" si="16"/>
        <v>5</v>
      </c>
      <c r="F46">
        <f t="shared" si="16"/>
        <v>0</v>
      </c>
      <c r="G46">
        <f t="shared" si="16"/>
        <v>5</v>
      </c>
      <c r="H46">
        <f t="shared" si="16"/>
        <v>5</v>
      </c>
      <c r="I46">
        <f t="shared" si="16"/>
        <v>2</v>
      </c>
      <c r="J46">
        <f t="shared" si="16"/>
        <v>3</v>
      </c>
      <c r="K46">
        <f t="shared" si="16"/>
        <v>5</v>
      </c>
      <c r="L46">
        <f t="shared" si="16"/>
        <v>1</v>
      </c>
      <c r="M46">
        <f t="shared" si="16"/>
        <v>3</v>
      </c>
      <c r="N46">
        <f t="shared" si="16"/>
        <v>0</v>
      </c>
      <c r="O46">
        <f t="shared" si="16"/>
        <v>0</v>
      </c>
      <c r="P46">
        <f t="shared" si="16"/>
        <v>0</v>
      </c>
      <c r="Q46">
        <f t="shared" si="16"/>
        <v>0</v>
      </c>
      <c r="R46">
        <f t="shared" si="16"/>
        <v>0</v>
      </c>
      <c r="S46">
        <f t="shared" si="16"/>
        <v>0</v>
      </c>
      <c r="T46">
        <f t="shared" si="16"/>
        <v>1</v>
      </c>
      <c r="U46">
        <f t="shared" si="16"/>
        <v>2</v>
      </c>
      <c r="V46">
        <f t="shared" si="16"/>
        <v>3</v>
      </c>
      <c r="W46">
        <f t="shared" si="16"/>
        <v>2</v>
      </c>
      <c r="X46">
        <f t="shared" si="16"/>
        <v>3</v>
      </c>
      <c r="Y46">
        <f t="shared" si="16"/>
        <v>2</v>
      </c>
      <c r="Z46">
        <f t="shared" si="16"/>
        <v>1</v>
      </c>
      <c r="AA46">
        <f t="shared" si="16"/>
        <v>1</v>
      </c>
      <c r="AB46">
        <f t="shared" si="16"/>
        <v>0</v>
      </c>
      <c r="AC46">
        <f t="shared" si="16"/>
        <v>0</v>
      </c>
      <c r="AD46">
        <f t="shared" si="16"/>
        <v>2</v>
      </c>
      <c r="AE46">
        <f t="shared" si="16"/>
        <v>1</v>
      </c>
      <c r="AF46">
        <f t="shared" si="16"/>
        <v>0</v>
      </c>
      <c r="AG46">
        <f t="shared" si="16"/>
        <v>0</v>
      </c>
      <c r="AH46">
        <f t="shared" si="16"/>
        <v>0</v>
      </c>
      <c r="AI46">
        <f t="shared" si="16"/>
        <v>0</v>
      </c>
      <c r="AJ46">
        <f t="shared" si="16"/>
        <v>1</v>
      </c>
      <c r="AK46">
        <f t="shared" si="16"/>
        <v>0</v>
      </c>
      <c r="AL46">
        <f t="shared" si="16"/>
        <v>0</v>
      </c>
      <c r="AM46">
        <f t="shared" si="16"/>
        <v>0</v>
      </c>
      <c r="AN46">
        <f t="shared" si="16"/>
        <v>0</v>
      </c>
      <c r="AO46">
        <f t="shared" si="16"/>
        <v>0</v>
      </c>
      <c r="AP46">
        <f t="shared" si="16"/>
        <v>0</v>
      </c>
      <c r="AQ46">
        <f t="shared" si="16"/>
        <v>0</v>
      </c>
      <c r="AR46">
        <f t="shared" si="16"/>
        <v>0</v>
      </c>
      <c r="AS46">
        <f t="shared" si="16"/>
        <v>0</v>
      </c>
      <c r="AT46">
        <f t="shared" si="16"/>
        <v>0</v>
      </c>
    </row>
    <row r="47" spans="1:56" ht="14.1">
      <c r="J47" s="39"/>
    </row>
    <row r="52" spans="1:46" ht="14.1">
      <c r="A52" s="39" t="s">
        <v>318</v>
      </c>
      <c r="B52" s="39"/>
      <c r="C52" s="39"/>
      <c r="D52" s="39"/>
      <c r="E52" s="39"/>
      <c r="F52" s="39"/>
      <c r="G52" s="39"/>
      <c r="H52" s="39"/>
      <c r="I52" s="39"/>
      <c r="J52" s="39"/>
      <c r="K52" s="39"/>
      <c r="L52" s="39"/>
      <c r="M52" s="39"/>
      <c r="N52" s="39"/>
      <c r="O52" s="39"/>
      <c r="P52" s="39"/>
      <c r="Q52" s="39"/>
      <c r="R52" s="39"/>
      <c r="S52" s="39"/>
      <c r="T52" s="39"/>
      <c r="U52" s="39"/>
      <c r="V52" s="39"/>
      <c r="W52" s="39"/>
      <c r="X52" s="39"/>
      <c r="Y52" s="39"/>
      <c r="Z52" s="39"/>
      <c r="AA52" s="39"/>
      <c r="AB52" s="39"/>
      <c r="AC52" s="39"/>
      <c r="AD52" s="39"/>
      <c r="AE52" s="39"/>
      <c r="AF52" s="39"/>
      <c r="AG52" s="39"/>
      <c r="AH52" s="39"/>
      <c r="AI52" s="39"/>
      <c r="AJ52" s="39"/>
      <c r="AK52" s="39"/>
      <c r="AL52" s="39"/>
      <c r="AM52" s="39"/>
      <c r="AN52" s="39"/>
      <c r="AO52" s="39"/>
      <c r="AP52" s="39"/>
      <c r="AQ52" s="39"/>
      <c r="AR52" s="39"/>
      <c r="AS52" s="39"/>
      <c r="AT52" s="39"/>
    </row>
    <row r="53" spans="1:46" ht="14.1">
      <c r="A53" s="39" t="s">
        <v>319</v>
      </c>
      <c r="B53" s="39"/>
      <c r="C53" s="39"/>
      <c r="D53" s="39"/>
      <c r="E53" s="39"/>
      <c r="F53" s="39"/>
      <c r="G53" s="39"/>
      <c r="H53" s="39"/>
      <c r="I53" s="39"/>
      <c r="J53" s="39"/>
      <c r="K53" s="39"/>
      <c r="L53" s="39"/>
      <c r="M53" s="39"/>
      <c r="N53" s="39"/>
      <c r="O53" s="39"/>
      <c r="P53" s="39"/>
      <c r="Q53" s="39"/>
      <c r="R53" s="39"/>
      <c r="S53" s="39"/>
      <c r="T53" s="39"/>
      <c r="U53" s="39"/>
      <c r="V53" s="39"/>
      <c r="W53" s="39"/>
      <c r="X53" s="39"/>
      <c r="Y53" s="39"/>
      <c r="Z53" s="39"/>
      <c r="AA53" s="39"/>
      <c r="AB53" s="39"/>
      <c r="AC53" s="39"/>
      <c r="AD53" s="39"/>
      <c r="AE53" s="39"/>
      <c r="AF53" s="39"/>
      <c r="AG53" s="39"/>
      <c r="AH53" s="39"/>
      <c r="AI53" s="39"/>
      <c r="AJ53" s="39"/>
      <c r="AK53" s="39"/>
      <c r="AL53" s="39"/>
      <c r="AM53" s="39"/>
      <c r="AN53" s="39"/>
      <c r="AO53" s="39"/>
      <c r="AP53" s="39"/>
      <c r="AQ53" s="39"/>
      <c r="AR53" s="39"/>
      <c r="AS53" s="39"/>
      <c r="AT53" s="39"/>
    </row>
    <row r="54" spans="1:46" ht="14.1">
      <c r="A54" s="39"/>
      <c r="B54" s="39" t="s">
        <v>175</v>
      </c>
      <c r="C54" s="39" t="s">
        <v>189</v>
      </c>
      <c r="D54" s="39" t="s">
        <v>203</v>
      </c>
      <c r="E54" s="39" t="s">
        <v>217</v>
      </c>
      <c r="F54" s="39" t="s">
        <v>236</v>
      </c>
      <c r="G54" s="39" t="s">
        <v>240</v>
      </c>
      <c r="H54" s="39" t="s">
        <v>315</v>
      </c>
      <c r="I54" s="39" t="s">
        <v>270</v>
      </c>
      <c r="J54" s="39" t="s">
        <v>316</v>
      </c>
      <c r="K54" s="39" t="s">
        <v>308</v>
      </c>
      <c r="L54" s="39"/>
      <c r="M54" s="39"/>
      <c r="N54" s="39"/>
      <c r="O54" s="39"/>
      <c r="P54" s="39"/>
      <c r="Q54" s="39"/>
      <c r="R54" s="39"/>
      <c r="S54" s="39"/>
      <c r="T54" s="39"/>
      <c r="U54" s="39"/>
      <c r="V54" s="39"/>
      <c r="W54" s="39"/>
      <c r="X54" s="39"/>
      <c r="Y54" s="39"/>
      <c r="Z54" s="39"/>
      <c r="AA54" s="39"/>
      <c r="AB54" s="39"/>
      <c r="AC54" s="39"/>
      <c r="AD54" s="39"/>
      <c r="AE54" s="39"/>
      <c r="AF54" s="39"/>
      <c r="AG54" s="39"/>
      <c r="AH54" s="39"/>
      <c r="AI54" s="39"/>
      <c r="AJ54" s="39"/>
      <c r="AK54" s="39"/>
      <c r="AL54" s="39"/>
      <c r="AM54" s="39"/>
      <c r="AN54" s="39"/>
      <c r="AO54" s="39"/>
      <c r="AP54" s="39"/>
      <c r="AQ54" s="39"/>
      <c r="AR54" s="39"/>
      <c r="AS54" s="39"/>
      <c r="AT54" s="39"/>
    </row>
    <row r="55" spans="1:46" ht="14.1">
      <c r="A55" s="40">
        <v>1000</v>
      </c>
      <c r="B55">
        <f t="shared" ref="B55:L55" si="17">SUM(AU3:AU9)</f>
        <v>7</v>
      </c>
      <c r="C55">
        <f t="shared" si="17"/>
        <v>5</v>
      </c>
      <c r="D55">
        <f t="shared" si="17"/>
        <v>5</v>
      </c>
      <c r="E55">
        <f t="shared" si="17"/>
        <v>4</v>
      </c>
      <c r="F55">
        <f t="shared" si="17"/>
        <v>2</v>
      </c>
      <c r="G55">
        <f t="shared" si="17"/>
        <v>4</v>
      </c>
      <c r="H55">
        <f t="shared" si="17"/>
        <v>4</v>
      </c>
      <c r="I55">
        <f t="shared" si="17"/>
        <v>2</v>
      </c>
      <c r="J55">
        <f t="shared" si="17"/>
        <v>0</v>
      </c>
      <c r="K55">
        <f t="shared" si="17"/>
        <v>0</v>
      </c>
      <c r="L55">
        <f t="shared" si="17"/>
        <v>0</v>
      </c>
    </row>
    <row r="56" spans="1:46" ht="14.1">
      <c r="A56" s="40">
        <v>2000</v>
      </c>
      <c r="B56">
        <f t="shared" ref="B56:L56" si="18">SUM(AU10:AU20)</f>
        <v>11</v>
      </c>
      <c r="C56">
        <f t="shared" si="18"/>
        <v>11</v>
      </c>
      <c r="D56">
        <f t="shared" si="18"/>
        <v>5</v>
      </c>
      <c r="E56">
        <f t="shared" si="18"/>
        <v>5</v>
      </c>
      <c r="F56">
        <f t="shared" si="18"/>
        <v>6</v>
      </c>
      <c r="G56">
        <f t="shared" si="18"/>
        <v>3</v>
      </c>
      <c r="H56">
        <f t="shared" si="18"/>
        <v>5</v>
      </c>
      <c r="I56">
        <f t="shared" si="18"/>
        <v>1</v>
      </c>
      <c r="J56">
        <f t="shared" si="18"/>
        <v>0</v>
      </c>
      <c r="K56">
        <f t="shared" si="18"/>
        <v>0</v>
      </c>
      <c r="L56">
        <f t="shared" si="18"/>
        <v>0</v>
      </c>
    </row>
    <row r="57" spans="1:46" ht="14.1">
      <c r="A57" s="40">
        <v>3000</v>
      </c>
      <c r="B57">
        <f t="shared" ref="B57:L57" si="19">SUM(AU21:AU30)</f>
        <v>10</v>
      </c>
      <c r="C57">
        <f t="shared" si="19"/>
        <v>10</v>
      </c>
      <c r="D57">
        <f t="shared" si="19"/>
        <v>8</v>
      </c>
      <c r="E57">
        <f t="shared" si="19"/>
        <v>0</v>
      </c>
      <c r="F57">
        <f t="shared" si="19"/>
        <v>8</v>
      </c>
      <c r="G57">
        <f t="shared" si="19"/>
        <v>10</v>
      </c>
      <c r="H57">
        <f t="shared" si="19"/>
        <v>8</v>
      </c>
      <c r="I57">
        <f t="shared" si="19"/>
        <v>1</v>
      </c>
      <c r="J57">
        <f t="shared" si="19"/>
        <v>0</v>
      </c>
      <c r="K57">
        <f t="shared" si="19"/>
        <v>0</v>
      </c>
      <c r="L57">
        <f t="shared" si="19"/>
        <v>0</v>
      </c>
    </row>
    <row r="58" spans="1:46" ht="14.1">
      <c r="A58" s="40">
        <v>4000</v>
      </c>
      <c r="B58">
        <f t="shared" ref="B58:L58" si="20">SUM(AU31:AU37)</f>
        <v>6</v>
      </c>
      <c r="C58">
        <f t="shared" si="20"/>
        <v>6</v>
      </c>
      <c r="D58">
        <f t="shared" si="20"/>
        <v>6</v>
      </c>
      <c r="E58">
        <f t="shared" si="20"/>
        <v>0</v>
      </c>
      <c r="F58">
        <f t="shared" si="20"/>
        <v>2</v>
      </c>
      <c r="G58">
        <f t="shared" si="20"/>
        <v>3</v>
      </c>
      <c r="H58">
        <f t="shared" si="20"/>
        <v>2</v>
      </c>
      <c r="I58">
        <f t="shared" si="20"/>
        <v>2</v>
      </c>
      <c r="J58">
        <f t="shared" si="20"/>
        <v>0</v>
      </c>
      <c r="K58">
        <f t="shared" si="20"/>
        <v>0</v>
      </c>
      <c r="L58">
        <f t="shared" si="20"/>
        <v>0</v>
      </c>
    </row>
  </sheetData>
  <sheetProtection sheet="1" objects="1" scenarios="1"/>
  <mergeCells count="1">
    <mergeCell ref="AU1:BD1"/>
  </mergeCells>
  <conditionalFormatting sqref="B55:L58">
    <cfRule type="colorScale" priority="2">
      <colorScale>
        <cfvo type="min"/>
        <cfvo type="max"/>
        <color rgb="FFFFFFFF"/>
        <color rgb="FF57BB8A"/>
      </colorScale>
    </cfRule>
  </conditionalFormatting>
  <conditionalFormatting sqref="B59:L59">
    <cfRule type="colorScale" priority="10">
      <colorScale>
        <cfvo type="min"/>
        <cfvo type="max"/>
        <color rgb="FFFFFFFF"/>
        <color rgb="FF57BB8A"/>
      </colorScale>
    </cfRule>
  </conditionalFormatting>
  <conditionalFormatting sqref="B43:AT46">
    <cfRule type="colorScale" priority="1">
      <colorScale>
        <cfvo type="min"/>
        <cfvo type="max"/>
        <color rgb="FFFFFFFF"/>
        <color rgb="FF57BB8A"/>
      </colorScale>
    </cfRule>
  </conditionalFormatting>
  <conditionalFormatting sqref="B3:AU38 AV3:BD39">
    <cfRule type="containsText" dxfId="1" priority="7" operator="containsText" text="true">
      <formula>NOT(ISERROR(SEARCH(("true"),(B3))))</formula>
    </cfRule>
  </conditionalFormatting>
  <conditionalFormatting sqref="B39:BD39">
    <cfRule type="colorScale" priority="9">
      <colorScale>
        <cfvo type="min"/>
        <cfvo type="max"/>
        <color rgb="FFFFFFFF"/>
        <color rgb="FF57BB8A"/>
      </colorScale>
    </cfRule>
  </conditionalFormatting>
  <conditionalFormatting sqref="AU3:BD38">
    <cfRule type="containsText" dxfId="0" priority="11" operator="containsText" text="1">
      <formula>NOT(ISERROR(SEARCH(("1"),(AU3))))</formula>
    </cfRule>
  </conditionalFormatting>
  <conditionalFormatting sqref="AU43:BD46">
    <cfRule type="colorScale" priority="8">
      <colorScale>
        <cfvo type="min"/>
        <cfvo type="max"/>
        <color rgb="FFFFFFFF"/>
        <color rgb="FF57BB8A"/>
      </colorScale>
    </cfRule>
  </conditionalFormatting>
  <pageMargins left="0" right="0" top="0" bottom="0" header="0" footer="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C414D5-B9D1-4963-9515-082559EDAA1E}">
  <sheetPr>
    <tabColor rgb="FFC00000"/>
  </sheetPr>
  <dimension ref="A1:A5"/>
  <sheetViews>
    <sheetView workbookViewId="0">
      <selection activeCell="A4" sqref="A4"/>
    </sheetView>
  </sheetViews>
  <sheetFormatPr defaultColWidth="8.85546875" defaultRowHeight="12.95"/>
  <sheetData>
    <row r="1" spans="1:1">
      <c r="A1" s="34" t="s">
        <v>0</v>
      </c>
    </row>
    <row r="2" spans="1:1">
      <c r="A2" t="s">
        <v>28</v>
      </c>
    </row>
    <row r="3" spans="1:1">
      <c r="A3" t="s">
        <v>58</v>
      </c>
    </row>
    <row r="4" spans="1:1">
      <c r="A4" t="s">
        <v>77</v>
      </c>
    </row>
    <row r="5" spans="1:1">
      <c r="A5" t="s">
        <v>29</v>
      </c>
    </row>
  </sheetData>
  <sheetProtection sheet="1" objects="1" scenarios="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AF17D1-9148-294C-8E45-BFE2C02C1795}">
  <sheetPr>
    <tabColor theme="7"/>
  </sheetPr>
  <dimension ref="A1:K38"/>
  <sheetViews>
    <sheetView zoomScale="140" zoomScaleNormal="140" workbookViewId="0">
      <pane xSplit="3" ySplit="2" topLeftCell="D7" activePane="bottomRight" state="frozen"/>
      <selection pane="bottomRight" activeCell="G7" sqref="G7"/>
      <selection pane="bottomLeft" activeCell="A3" sqref="A3"/>
      <selection pane="topRight" activeCell="D1" sqref="D1"/>
    </sheetView>
  </sheetViews>
  <sheetFormatPr defaultColWidth="11.42578125" defaultRowHeight="12.95"/>
  <cols>
    <col min="1" max="1" width="23.85546875" customWidth="1"/>
    <col min="2" max="2" width="24.140625" customWidth="1"/>
    <col min="3" max="3" width="15.140625" customWidth="1"/>
    <col min="4" max="5" width="16.28515625" customWidth="1"/>
    <col min="6" max="6" width="30.140625" customWidth="1"/>
    <col min="7" max="7" width="19.7109375" customWidth="1"/>
    <col min="8" max="8" width="16.85546875" customWidth="1"/>
    <col min="9" max="9" width="19.28515625" customWidth="1"/>
    <col min="10" max="10" width="16.42578125" customWidth="1"/>
  </cols>
  <sheetData>
    <row r="1" spans="1:11" ht="33.950000000000003">
      <c r="A1" s="1" t="str">
        <f>'Data Entry'!A1</f>
        <v>Progression of Learning</v>
      </c>
      <c r="B1" s="1" t="str">
        <f>'Data Entry'!B1</f>
        <v>Instructions (hover here)</v>
      </c>
      <c r="C1" s="1">
        <f>'Data Entry'!C1</f>
        <v>0</v>
      </c>
      <c r="D1" s="72" t="str">
        <f>'Data Entry'!D1</f>
        <v>HSp/Major/Minor</v>
      </c>
      <c r="E1" s="72" t="str">
        <f>'Data Entry'!E1</f>
        <v>HSp/Major/Minor</v>
      </c>
      <c r="F1" s="73" t="str">
        <f>'Data Entry'!F1</f>
        <v>HSp/Major</v>
      </c>
      <c r="G1" s="72" t="str">
        <f>'Data Entry'!H1</f>
        <v>HSp/Major/Minor</v>
      </c>
      <c r="H1" s="74" t="str">
        <f>'Data Entry'!I1</f>
        <v>HSp</v>
      </c>
      <c r="I1" s="73" t="str">
        <f>'Data Entry'!K1</f>
        <v>HSp/Major</v>
      </c>
      <c r="J1" s="73" t="str">
        <f>'Data Entry'!M1</f>
        <v>HSp/Major</v>
      </c>
      <c r="K1" s="73" t="str">
        <f>'Data Entry'!O1</f>
        <v>HSp/Major</v>
      </c>
    </row>
    <row r="2" spans="1:11" ht="90.95">
      <c r="A2" s="1" t="str">
        <f>'Data Entry'!A2</f>
        <v>Course #</v>
      </c>
      <c r="B2" s="1" t="str">
        <f>'Data Entry'!B2</f>
        <v>Course Name</v>
      </c>
      <c r="C2" s="1" t="str">
        <f>'Data Entry'!C2</f>
        <v>Assigned instructor(s)</v>
      </c>
      <c r="D2" s="75" t="str">
        <f>'Data Entry'!D2</f>
        <v xml:space="preserve">LO 1: Evaluate culturally diverse theories and methodologies of agriculture and agricultural science (WDO = 1,5,6) </v>
      </c>
      <c r="E2" s="75" t="str">
        <f>'Data Entry'!E2</f>
        <v>LO 2: Apply relevant principles from biology, chemistry, and physics to agricultural science (WDO = 1)</v>
      </c>
      <c r="F2" s="77" t="str">
        <f>'Data Entry'!F2</f>
        <v>LO 3a: Critique the sources of their agricultural knowledge from various perspectives and identify bias (WDO = 2,6)</v>
      </c>
      <c r="G2" s="64" t="str">
        <f>'Data Entry'!H2</f>
        <v>LO 4: Examine the limits of their own knowledge and determine perspectives that can address those limitations. (WDO = 4)</v>
      </c>
      <c r="H2" s="76" t="str">
        <f>'Data Entry'!I2</f>
        <v>LO 5a: Design research studies to address questions in agricultural science (WDO = 1,5,6,7)</v>
      </c>
      <c r="I2" s="77" t="str">
        <f>'Data Entry'!K2</f>
        <v>LO 6a: Judge the impact of historical and current agricultural practices on Indigenous peoples and on various ecological systems (WDO = 1,2,6,7)</v>
      </c>
      <c r="J2" s="77" t="str">
        <f>'Data Entry'!M2</f>
        <v>LO 7a: Adopt ethical, sustainable, and professional agricultural practices (WDO = 5, 7)</v>
      </c>
      <c r="K2" s="77" t="str">
        <f>'Data Entry'!O2</f>
        <v>LO 8: Contribute to Indigenous-led agricultural projects or initiatives (WDO = 5)</v>
      </c>
    </row>
    <row r="3" spans="1:11" ht="26.1">
      <c r="A3" s="78" t="str">
        <f>'Data Entry'!A3</f>
        <v>Agricultural Sciences 1000</v>
      </c>
      <c r="B3" s="78" t="s">
        <v>26</v>
      </c>
      <c r="C3" s="78" t="s">
        <v>27</v>
      </c>
      <c r="D3" s="10" t="str">
        <f>'Data Entry'!D3</f>
        <v>I</v>
      </c>
      <c r="E3" s="10" t="str">
        <f>'Data Entry'!E3</f>
        <v>I</v>
      </c>
      <c r="F3" s="10" t="str">
        <f>'Data Entry'!F3</f>
        <v>I</v>
      </c>
      <c r="G3" s="10" t="str">
        <f>'Data Entry'!H3</f>
        <v>I</v>
      </c>
      <c r="H3" s="10" t="str">
        <f>'Data Entry'!I3</f>
        <v>I</v>
      </c>
      <c r="I3" s="10" t="str">
        <f>'Data Entry'!K3</f>
        <v>I</v>
      </c>
      <c r="J3" s="10" t="str">
        <f>'Data Entry'!M3</f>
        <v>I</v>
      </c>
      <c r="K3" s="10" t="str">
        <f>'Data Entry'!O3</f>
        <v>N/A</v>
      </c>
    </row>
    <row r="4" spans="1:11" ht="14.1">
      <c r="A4" s="78" t="s">
        <v>33</v>
      </c>
      <c r="B4" s="78" t="s">
        <v>34</v>
      </c>
      <c r="C4" s="78" t="s">
        <v>35</v>
      </c>
      <c r="D4" s="10" t="str">
        <f>'Data Entry'!D4</f>
        <v>N/A</v>
      </c>
      <c r="E4" s="10" t="str">
        <f>'Data Entry'!E4</f>
        <v>I</v>
      </c>
      <c r="F4" s="10" t="str">
        <f>'Data Entry'!F4</f>
        <v>N/A</v>
      </c>
      <c r="G4" s="10" t="str">
        <f>'Data Entry'!H4</f>
        <v>N/A</v>
      </c>
      <c r="H4" s="10" t="str">
        <f>'Data Entry'!I4</f>
        <v>N/A</v>
      </c>
      <c r="I4" s="10" t="str">
        <f>'Data Entry'!K4</f>
        <v>N/A</v>
      </c>
      <c r="J4" s="10" t="str">
        <f>'Data Entry'!M4</f>
        <v>N/A</v>
      </c>
      <c r="K4" s="10" t="str">
        <f>'Data Entry'!O4</f>
        <v>N/A</v>
      </c>
    </row>
    <row r="5" spans="1:11" ht="14.1">
      <c r="A5" s="78" t="s">
        <v>38</v>
      </c>
      <c r="B5" s="78" t="s">
        <v>39</v>
      </c>
      <c r="C5" s="78" t="s">
        <v>40</v>
      </c>
      <c r="D5" s="10" t="str">
        <f>'Data Entry'!D5</f>
        <v>N/A</v>
      </c>
      <c r="E5" s="10" t="str">
        <f>'Data Entry'!E5</f>
        <v>I</v>
      </c>
      <c r="F5" s="10" t="str">
        <f>'Data Entry'!F5</f>
        <v>N/A</v>
      </c>
      <c r="G5" s="10" t="str">
        <f>'Data Entry'!H5</f>
        <v>N/A</v>
      </c>
      <c r="H5" s="10" t="str">
        <f>'Data Entry'!I5</f>
        <v>N/A</v>
      </c>
      <c r="I5" s="10" t="str">
        <f>'Data Entry'!K5</f>
        <v>N/A</v>
      </c>
      <c r="J5" s="10" t="str">
        <f>'Data Entry'!M5</f>
        <v>N/A</v>
      </c>
      <c r="K5" s="10" t="str">
        <f>'Data Entry'!O5</f>
        <v>N/A</v>
      </c>
    </row>
    <row r="6" spans="1:11" ht="14.1">
      <c r="A6" s="78" t="s">
        <v>42</v>
      </c>
      <c r="B6" s="78" t="s">
        <v>43</v>
      </c>
      <c r="C6" s="78" t="s">
        <v>44</v>
      </c>
      <c r="D6" s="10" t="str">
        <f>'Data Entry'!D6</f>
        <v>N/A</v>
      </c>
      <c r="E6" s="10" t="str">
        <f>'Data Entry'!E6</f>
        <v>I</v>
      </c>
      <c r="F6" s="10" t="str">
        <f>'Data Entry'!F6</f>
        <v>N/A</v>
      </c>
      <c r="G6" s="10" t="str">
        <f>'Data Entry'!H6</f>
        <v>N/A</v>
      </c>
      <c r="H6" s="10" t="str">
        <f>'Data Entry'!I6</f>
        <v>N/A</v>
      </c>
      <c r="I6" s="10" t="str">
        <f>'Data Entry'!K6</f>
        <v>N/A</v>
      </c>
      <c r="J6" s="10" t="str">
        <f>'Data Entry'!M6</f>
        <v>N/A</v>
      </c>
      <c r="K6" s="10" t="str">
        <f>'Data Entry'!O6</f>
        <v>N/A</v>
      </c>
    </row>
    <row r="7" spans="1:11" ht="14.1">
      <c r="A7" s="78" t="s">
        <v>46</v>
      </c>
      <c r="B7" s="78" t="s">
        <v>47</v>
      </c>
      <c r="C7" s="78" t="s">
        <v>44</v>
      </c>
      <c r="D7" s="10" t="str">
        <f>'Data Entry'!D7</f>
        <v>N/A</v>
      </c>
      <c r="E7" s="10" t="str">
        <f>'Data Entry'!E7</f>
        <v>I</v>
      </c>
      <c r="F7" s="10" t="str">
        <f>'Data Entry'!F7</f>
        <v>N/A</v>
      </c>
      <c r="G7" s="10" t="str">
        <f>'Data Entry'!H7</f>
        <v>N/A</v>
      </c>
      <c r="H7" s="10" t="str">
        <f>'Data Entry'!I7</f>
        <v>N/A</v>
      </c>
      <c r="I7" s="10" t="str">
        <f>'Data Entry'!K7</f>
        <v>N/A</v>
      </c>
      <c r="J7" s="10" t="str">
        <f>'Data Entry'!M7</f>
        <v>N/A</v>
      </c>
      <c r="K7" s="10" t="str">
        <f>'Data Entry'!O7</f>
        <v>N/A</v>
      </c>
    </row>
    <row r="8" spans="1:11" ht="14.1">
      <c r="A8" s="78" t="s">
        <v>48</v>
      </c>
      <c r="B8" s="78" t="s">
        <v>49</v>
      </c>
      <c r="C8" s="78" t="s">
        <v>50</v>
      </c>
      <c r="D8" s="10" t="str">
        <f>'Data Entry'!D8</f>
        <v>N/A</v>
      </c>
      <c r="E8" s="10" t="str">
        <f>'Data Entry'!E8</f>
        <v>I</v>
      </c>
      <c r="F8" s="10" t="str">
        <f>'Data Entry'!F8</f>
        <v>N/A</v>
      </c>
      <c r="G8" s="10" t="str">
        <f>'Data Entry'!H8</f>
        <v>N/A</v>
      </c>
      <c r="H8" s="10" t="str">
        <f>'Data Entry'!I8</f>
        <v>N/A</v>
      </c>
      <c r="I8" s="10" t="str">
        <f>'Data Entry'!K8</f>
        <v>N/A</v>
      </c>
      <c r="J8" s="10" t="str">
        <f>'Data Entry'!M8</f>
        <v>N/A</v>
      </c>
      <c r="K8" s="10" t="str">
        <f>'Data Entry'!O8</f>
        <v>N/A</v>
      </c>
    </row>
    <row r="9" spans="1:11" ht="14.1">
      <c r="A9" s="78" t="s">
        <v>51</v>
      </c>
      <c r="B9" s="78" t="s">
        <v>52</v>
      </c>
      <c r="C9" s="78" t="s">
        <v>53</v>
      </c>
      <c r="D9" s="10" t="str">
        <f>'Data Entry'!D9</f>
        <v>N/A</v>
      </c>
      <c r="E9" s="10" t="str">
        <f>'Data Entry'!E9</f>
        <v>I</v>
      </c>
      <c r="F9" s="10" t="str">
        <f>'Data Entry'!F9</f>
        <v>N/A</v>
      </c>
      <c r="G9" s="10" t="str">
        <f>'Data Entry'!H9</f>
        <v>N/A</v>
      </c>
      <c r="H9" s="10" t="str">
        <f>'Data Entry'!I9</f>
        <v>N/A</v>
      </c>
      <c r="I9" s="10" t="str">
        <f>'Data Entry'!K9</f>
        <v>N/A</v>
      </c>
      <c r="J9" s="10" t="str">
        <f>'Data Entry'!M9</f>
        <v>N/A</v>
      </c>
      <c r="K9" s="10" t="str">
        <f>'Data Entry'!O9</f>
        <v>N/A</v>
      </c>
    </row>
    <row r="10" spans="1:11" ht="14.1">
      <c r="A10" s="78" t="s">
        <v>56</v>
      </c>
      <c r="B10" s="78" t="s">
        <v>57</v>
      </c>
      <c r="C10" s="78" t="s">
        <v>35</v>
      </c>
      <c r="D10" s="10" t="str">
        <f>'Data Entry'!D10</f>
        <v>N/A</v>
      </c>
      <c r="E10" s="10" t="str">
        <f>'Data Entry'!E10</f>
        <v>R</v>
      </c>
      <c r="F10" s="10" t="str">
        <f>'Data Entry'!F10</f>
        <v>N/A</v>
      </c>
      <c r="G10" s="10" t="str">
        <f>'Data Entry'!H10</f>
        <v>N/A</v>
      </c>
      <c r="H10" s="10" t="str">
        <f>'Data Entry'!I10</f>
        <v>N/A</v>
      </c>
      <c r="I10" s="10" t="str">
        <f>'Data Entry'!K10</f>
        <v>N/A</v>
      </c>
      <c r="J10" s="10" t="str">
        <f>'Data Entry'!M10</f>
        <v>N/A</v>
      </c>
      <c r="K10" s="10" t="str">
        <f>'Data Entry'!O10</f>
        <v>N/A</v>
      </c>
    </row>
    <row r="11" spans="1:11" ht="14.1">
      <c r="A11" s="78" t="s">
        <v>61</v>
      </c>
      <c r="B11" s="78" t="s">
        <v>62</v>
      </c>
      <c r="C11" s="78" t="s">
        <v>63</v>
      </c>
      <c r="D11" s="10" t="str">
        <f>'Data Entry'!D11</f>
        <v>I</v>
      </c>
      <c r="E11" s="10" t="str">
        <f>'Data Entry'!E11</f>
        <v>R</v>
      </c>
      <c r="F11" s="10" t="str">
        <f>'Data Entry'!F11</f>
        <v>I</v>
      </c>
      <c r="G11" s="10" t="str">
        <f>'Data Entry'!H11</f>
        <v>I</v>
      </c>
      <c r="H11" s="10" t="str">
        <f>'Data Entry'!I11</f>
        <v>N/A</v>
      </c>
      <c r="I11" s="10" t="str">
        <f>'Data Entry'!K11</f>
        <v>I</v>
      </c>
      <c r="J11" s="10" t="str">
        <f>'Data Entry'!M11</f>
        <v>I</v>
      </c>
      <c r="K11" s="10" t="str">
        <f>'Data Entry'!O11</f>
        <v>N/A</v>
      </c>
    </row>
    <row r="12" spans="1:11" ht="14.1">
      <c r="A12" s="78" t="s">
        <v>66</v>
      </c>
      <c r="B12" s="78" t="s">
        <v>67</v>
      </c>
      <c r="C12" s="78" t="s">
        <v>68</v>
      </c>
      <c r="D12" s="10" t="str">
        <f>'Data Entry'!D12</f>
        <v>I</v>
      </c>
      <c r="E12" s="10" t="str">
        <f>'Data Entry'!E12</f>
        <v>R</v>
      </c>
      <c r="F12" s="10" t="str">
        <f>'Data Entry'!F12</f>
        <v>I</v>
      </c>
      <c r="G12" s="10" t="str">
        <f>'Data Entry'!H12</f>
        <v>I</v>
      </c>
      <c r="H12" s="10" t="str">
        <f>'Data Entry'!I12</f>
        <v>N/A</v>
      </c>
      <c r="I12" s="10" t="str">
        <f>'Data Entry'!K12</f>
        <v>I</v>
      </c>
      <c r="J12" s="10" t="str">
        <f>'Data Entry'!M12</f>
        <v>I</v>
      </c>
      <c r="K12" s="10" t="str">
        <f>'Data Entry'!O12</f>
        <v>N/A</v>
      </c>
    </row>
    <row r="13" spans="1:11" ht="14.1">
      <c r="A13" s="78" t="s">
        <v>70</v>
      </c>
      <c r="B13" s="78" t="s">
        <v>71</v>
      </c>
      <c r="C13" s="78" t="s">
        <v>27</v>
      </c>
      <c r="D13" s="10" t="str">
        <f>'Data Entry'!D13</f>
        <v>I</v>
      </c>
      <c r="E13" s="10" t="str">
        <f>'Data Entry'!E13</f>
        <v>R</v>
      </c>
      <c r="F13" s="10" t="str">
        <f>'Data Entry'!F13</f>
        <v>I</v>
      </c>
      <c r="G13" s="10" t="str">
        <f>'Data Entry'!H13</f>
        <v>I</v>
      </c>
      <c r="H13" s="10" t="str">
        <f>'Data Entry'!I13</f>
        <v>N/A</v>
      </c>
      <c r="I13" s="10" t="str">
        <f>'Data Entry'!K13</f>
        <v>I</v>
      </c>
      <c r="J13" s="10" t="str">
        <f>'Data Entry'!M13</f>
        <v>I</v>
      </c>
      <c r="K13" s="10" t="str">
        <f>'Data Entry'!O13</f>
        <v>N/A</v>
      </c>
    </row>
    <row r="14" spans="1:11" ht="26.1">
      <c r="A14" s="78" t="s">
        <v>74</v>
      </c>
      <c r="B14" s="78" t="s">
        <v>75</v>
      </c>
      <c r="C14" s="78" t="s">
        <v>76</v>
      </c>
      <c r="D14" s="10" t="str">
        <f>'Data Entry'!D14</f>
        <v>I</v>
      </c>
      <c r="E14" s="10" t="str">
        <f>'Data Entry'!E14</f>
        <v>N/A</v>
      </c>
      <c r="F14" s="10" t="str">
        <f>'Data Entry'!F14</f>
        <v>I</v>
      </c>
      <c r="G14" s="10" t="str">
        <f>'Data Entry'!H14</f>
        <v>I</v>
      </c>
      <c r="H14" s="10" t="str">
        <f>'Data Entry'!I14</f>
        <v>R</v>
      </c>
      <c r="I14" s="10" t="str">
        <f>'Data Entry'!K14</f>
        <v>N/A</v>
      </c>
      <c r="J14" s="10" t="str">
        <f>'Data Entry'!M14</f>
        <v>N/A</v>
      </c>
      <c r="K14" s="10" t="str">
        <f>'Data Entry'!O14</f>
        <v>I</v>
      </c>
    </row>
    <row r="15" spans="1:11" ht="14.1">
      <c r="A15" s="78" t="s">
        <v>80</v>
      </c>
      <c r="B15" s="78" t="s">
        <v>81</v>
      </c>
      <c r="C15" s="78" t="s">
        <v>82</v>
      </c>
      <c r="D15" s="10" t="str">
        <f>'Data Entry'!D15</f>
        <v>R</v>
      </c>
      <c r="E15" s="10" t="str">
        <f>'Data Entry'!E15</f>
        <v>R</v>
      </c>
      <c r="F15" s="10" t="str">
        <f>'Data Entry'!F15</f>
        <v>I</v>
      </c>
      <c r="G15" s="10" t="str">
        <f>'Data Entry'!H15</f>
        <v>R</v>
      </c>
      <c r="H15" s="10" t="str">
        <f>'Data Entry'!I15</f>
        <v>N/A</v>
      </c>
      <c r="I15" s="10" t="str">
        <f>'Data Entry'!K15</f>
        <v>N/A</v>
      </c>
      <c r="J15" s="10" t="str">
        <f>'Data Entry'!M15</f>
        <v>N/A</v>
      </c>
      <c r="K15" s="10" t="str">
        <f>'Data Entry'!O15</f>
        <v>I</v>
      </c>
    </row>
    <row r="16" spans="1:11" ht="14.1">
      <c r="A16" s="78" t="s">
        <v>85</v>
      </c>
      <c r="B16" s="78" t="s">
        <v>86</v>
      </c>
      <c r="C16" s="78" t="s">
        <v>87</v>
      </c>
      <c r="D16" s="10" t="str">
        <f>'Data Entry'!D16</f>
        <v>R</v>
      </c>
      <c r="E16" s="10" t="str">
        <f>'Data Entry'!E16</f>
        <v>R</v>
      </c>
      <c r="F16" s="10" t="str">
        <f>'Data Entry'!F16</f>
        <v>I</v>
      </c>
      <c r="G16" s="10" t="str">
        <f>'Data Entry'!H16</f>
        <v>I</v>
      </c>
      <c r="H16" s="10" t="str">
        <f>'Data Entry'!I16</f>
        <v>N/A</v>
      </c>
      <c r="I16" s="10" t="str">
        <f>'Data Entry'!K16</f>
        <v>R</v>
      </c>
      <c r="J16" s="10" t="str">
        <f>'Data Entry'!M16</f>
        <v>R</v>
      </c>
      <c r="K16" s="10" t="str">
        <f>'Data Entry'!O16</f>
        <v>N/A</v>
      </c>
    </row>
    <row r="17" spans="1:11" ht="14.1">
      <c r="A17" s="78" t="s">
        <v>88</v>
      </c>
      <c r="B17" s="78" t="s">
        <v>89</v>
      </c>
      <c r="C17" s="78" t="s">
        <v>90</v>
      </c>
      <c r="D17" s="10" t="str">
        <f>'Data Entry'!D17</f>
        <v>R</v>
      </c>
      <c r="E17" s="10" t="str">
        <f>'Data Entry'!E17</f>
        <v>R</v>
      </c>
      <c r="F17" s="10" t="str">
        <f>'Data Entry'!F17</f>
        <v>I</v>
      </c>
      <c r="G17" s="10" t="str">
        <f>'Data Entry'!H17</f>
        <v>I</v>
      </c>
      <c r="H17" s="10" t="str">
        <f>'Data Entry'!I17</f>
        <v>N/A</v>
      </c>
      <c r="I17" s="10" t="str">
        <f>'Data Entry'!K17</f>
        <v>R</v>
      </c>
      <c r="J17" s="10" t="str">
        <f>'Data Entry'!M17</f>
        <v>R</v>
      </c>
      <c r="K17" s="10" t="str">
        <f>'Data Entry'!O17</f>
        <v>N/A</v>
      </c>
    </row>
    <row r="18" spans="1:11" ht="14.1">
      <c r="A18" s="78" t="s">
        <v>91</v>
      </c>
      <c r="B18" s="78" t="s">
        <v>92</v>
      </c>
      <c r="C18" s="78" t="s">
        <v>40</v>
      </c>
      <c r="D18" s="10" t="str">
        <f>'Data Entry'!D18</f>
        <v>R</v>
      </c>
      <c r="E18" s="10" t="str">
        <f>'Data Entry'!E18</f>
        <v>R</v>
      </c>
      <c r="F18" s="10" t="str">
        <f>'Data Entry'!F18</f>
        <v>N/A</v>
      </c>
      <c r="G18" s="10" t="str">
        <f>'Data Entry'!H18</f>
        <v>I</v>
      </c>
      <c r="H18" s="10" t="str">
        <f>'Data Entry'!I18</f>
        <v>N/A</v>
      </c>
      <c r="I18" s="10" t="str">
        <f>'Data Entry'!K18</f>
        <v>N/A</v>
      </c>
      <c r="J18" s="10" t="str">
        <f>'Data Entry'!M18</f>
        <v>R</v>
      </c>
      <c r="K18" s="10" t="str">
        <f>'Data Entry'!O18</f>
        <v>I</v>
      </c>
    </row>
    <row r="19" spans="1:11" ht="14.1">
      <c r="A19" s="78" t="s">
        <v>93</v>
      </c>
      <c r="B19" s="78" t="s">
        <v>94</v>
      </c>
      <c r="C19" s="78" t="s">
        <v>53</v>
      </c>
      <c r="D19" s="10" t="str">
        <f>'Data Entry'!D19</f>
        <v>N/A</v>
      </c>
      <c r="E19" s="10" t="str">
        <f>'Data Entry'!E19</f>
        <v>N/A</v>
      </c>
      <c r="F19" s="10" t="str">
        <f>'Data Entry'!F19</f>
        <v>N/A</v>
      </c>
      <c r="G19" s="10" t="str">
        <f>'Data Entry'!H19</f>
        <v>I</v>
      </c>
      <c r="H19" s="10" t="str">
        <f>'Data Entry'!I19</f>
        <v>N/A</v>
      </c>
      <c r="I19" s="10" t="str">
        <f>'Data Entry'!K19</f>
        <v>N/A</v>
      </c>
      <c r="J19" s="10" t="str">
        <f>'Data Entry'!M19</f>
        <v>N/A</v>
      </c>
      <c r="K19" s="10" t="str">
        <f>'Data Entry'!O19</f>
        <v>N/A</v>
      </c>
    </row>
    <row r="20" spans="1:11" ht="14.1">
      <c r="A20" s="78" t="s">
        <v>165</v>
      </c>
      <c r="B20" s="78" t="s">
        <v>97</v>
      </c>
      <c r="C20" s="78" t="s">
        <v>98</v>
      </c>
      <c r="D20" s="10" t="str">
        <f>'Data Entry'!D20</f>
        <v>N/A</v>
      </c>
      <c r="E20" s="10" t="str">
        <f>'Data Entry'!E20</f>
        <v>R</v>
      </c>
      <c r="F20" s="10" t="str">
        <f>'Data Entry'!F20</f>
        <v>N/A</v>
      </c>
      <c r="G20" s="10" t="str">
        <f>'Data Entry'!H20</f>
        <v>R</v>
      </c>
      <c r="H20" s="10" t="str">
        <f>'Data Entry'!I20</f>
        <v>N/A</v>
      </c>
      <c r="I20" s="10" t="str">
        <f>'Data Entry'!K20</f>
        <v>N/A</v>
      </c>
      <c r="J20" s="10" t="str">
        <f>'Data Entry'!M20</f>
        <v>N/A</v>
      </c>
      <c r="K20" s="10" t="str">
        <f>'Data Entry'!O20</f>
        <v>N/A</v>
      </c>
    </row>
    <row r="21" spans="1:11" ht="14.1">
      <c r="A21" s="78" t="s">
        <v>99</v>
      </c>
      <c r="B21" s="78" t="s">
        <v>100</v>
      </c>
      <c r="C21" s="78" t="s">
        <v>40</v>
      </c>
      <c r="D21" s="10" t="str">
        <f>'Data Entry'!D21</f>
        <v>N/A</v>
      </c>
      <c r="E21" s="10" t="str">
        <f>'Data Entry'!E21</f>
        <v>R</v>
      </c>
      <c r="F21" s="10" t="str">
        <f>'Data Entry'!F21</f>
        <v>N/A</v>
      </c>
      <c r="G21" s="10" t="str">
        <f>'Data Entry'!H21</f>
        <v>R</v>
      </c>
      <c r="H21" s="10" t="str">
        <f>'Data Entry'!I21</f>
        <v>N/A</v>
      </c>
      <c r="I21" s="10" t="str">
        <f>'Data Entry'!K21</f>
        <v>N/A</v>
      </c>
      <c r="J21" s="10" t="str">
        <f>'Data Entry'!M21</f>
        <v>R</v>
      </c>
      <c r="K21" s="10" t="str">
        <f>'Data Entry'!O21</f>
        <v>N/A</v>
      </c>
    </row>
    <row r="22" spans="1:11" ht="14.1">
      <c r="A22" s="78" t="s">
        <v>103</v>
      </c>
      <c r="B22" s="78" t="s">
        <v>104</v>
      </c>
      <c r="C22" s="78" t="s">
        <v>105</v>
      </c>
      <c r="D22" s="10" t="str">
        <f>'Data Entry'!D22</f>
        <v>N/A</v>
      </c>
      <c r="E22" s="10" t="str">
        <f>'Data Entry'!E22</f>
        <v>R</v>
      </c>
      <c r="F22" s="10" t="str">
        <f>'Data Entry'!F22</f>
        <v>N/A</v>
      </c>
      <c r="G22" s="10" t="str">
        <f>'Data Entry'!H22</f>
        <v>R</v>
      </c>
      <c r="H22" s="10" t="str">
        <f>'Data Entry'!I22</f>
        <v>N/A</v>
      </c>
      <c r="I22" s="10" t="str">
        <f>'Data Entry'!K22</f>
        <v>R</v>
      </c>
      <c r="J22" s="10" t="str">
        <f>'Data Entry'!M22</f>
        <v>R</v>
      </c>
      <c r="K22" s="10" t="str">
        <f>'Data Entry'!O22</f>
        <v>N/A</v>
      </c>
    </row>
    <row r="23" spans="1:11" ht="14.1">
      <c r="A23" s="78" t="s">
        <v>108</v>
      </c>
      <c r="B23" s="78" t="s">
        <v>109</v>
      </c>
      <c r="C23" s="78" t="s">
        <v>110</v>
      </c>
      <c r="D23" s="10" t="str">
        <f>'Data Entry'!D23</f>
        <v>N/A</v>
      </c>
      <c r="E23" s="10" t="str">
        <f>'Data Entry'!E23</f>
        <v>R</v>
      </c>
      <c r="F23" s="10" t="str">
        <f>'Data Entry'!F23</f>
        <v>N/A</v>
      </c>
      <c r="G23" s="10" t="str">
        <f>'Data Entry'!H23</f>
        <v>R</v>
      </c>
      <c r="H23" s="10" t="str">
        <f>'Data Entry'!I23</f>
        <v>N/A</v>
      </c>
      <c r="I23" s="10" t="str">
        <f>'Data Entry'!K23</f>
        <v>R</v>
      </c>
      <c r="J23" s="10" t="str">
        <f>'Data Entry'!M23</f>
        <v>R</v>
      </c>
      <c r="K23" s="10" t="str">
        <f>'Data Entry'!O23</f>
        <v>N/A</v>
      </c>
    </row>
    <row r="24" spans="1:11" ht="14.1">
      <c r="A24" s="78" t="s">
        <v>113</v>
      </c>
      <c r="B24" s="78" t="s">
        <v>89</v>
      </c>
      <c r="C24" s="78" t="s">
        <v>90</v>
      </c>
      <c r="D24" s="10" t="str">
        <f>'Data Entry'!D24</f>
        <v>R</v>
      </c>
      <c r="E24" s="10" t="str">
        <f>'Data Entry'!E24</f>
        <v>R</v>
      </c>
      <c r="F24" s="10" t="str">
        <f>'Data Entry'!F24</f>
        <v>R</v>
      </c>
      <c r="G24" s="10" t="str">
        <f>'Data Entry'!H24</f>
        <v>R</v>
      </c>
      <c r="H24" s="10" t="str">
        <f>'Data Entry'!I24</f>
        <v>N/A</v>
      </c>
      <c r="I24" s="10" t="str">
        <f>'Data Entry'!K24</f>
        <v>R</v>
      </c>
      <c r="J24" s="10" t="str">
        <f>'Data Entry'!M24</f>
        <v>R</v>
      </c>
      <c r="K24" s="10" t="str">
        <f>'Data Entry'!O24</f>
        <v>N/A</v>
      </c>
    </row>
    <row r="25" spans="1:11" ht="14.1">
      <c r="A25" s="78" t="s">
        <v>116</v>
      </c>
      <c r="B25" s="78" t="s">
        <v>117</v>
      </c>
      <c r="C25" s="78" t="s">
        <v>118</v>
      </c>
      <c r="D25" s="10" t="str">
        <f>'Data Entry'!D25</f>
        <v>R</v>
      </c>
      <c r="E25" s="10" t="str">
        <f>'Data Entry'!E25</f>
        <v>R</v>
      </c>
      <c r="F25" s="10" t="str">
        <f>'Data Entry'!F25</f>
        <v>R</v>
      </c>
      <c r="G25" s="10" t="str">
        <f>'Data Entry'!H25</f>
        <v>R</v>
      </c>
      <c r="H25" s="10" t="str">
        <f>'Data Entry'!I25</f>
        <v>R</v>
      </c>
      <c r="I25" s="10" t="str">
        <f>'Data Entry'!K25</f>
        <v>R</v>
      </c>
      <c r="J25" s="10" t="str">
        <f>'Data Entry'!M25</f>
        <v>R</v>
      </c>
      <c r="K25" s="10" t="str">
        <f>'Data Entry'!O25</f>
        <v>N/A</v>
      </c>
    </row>
    <row r="26" spans="1:11" ht="26.1">
      <c r="A26" s="78" t="s">
        <v>121</v>
      </c>
      <c r="B26" s="78" t="s">
        <v>122</v>
      </c>
      <c r="C26" s="78" t="s">
        <v>123</v>
      </c>
      <c r="D26" s="10" t="str">
        <f>'Data Entry'!D26</f>
        <v>R</v>
      </c>
      <c r="E26" s="10" t="str">
        <f>'Data Entry'!E26</f>
        <v>R</v>
      </c>
      <c r="F26" s="10" t="str">
        <f>'Data Entry'!F26</f>
        <v>R</v>
      </c>
      <c r="G26" s="10" t="str">
        <f>'Data Entry'!H26</f>
        <v>R</v>
      </c>
      <c r="H26" s="10" t="str">
        <f>'Data Entry'!I26</f>
        <v>R</v>
      </c>
      <c r="I26" s="10" t="str">
        <f>'Data Entry'!K26</f>
        <v>N/A</v>
      </c>
      <c r="J26" s="10" t="str">
        <f>'Data Entry'!M26</f>
        <v>N/A</v>
      </c>
      <c r="K26" s="10" t="str">
        <f>'Data Entry'!O26</f>
        <v>N/A</v>
      </c>
    </row>
    <row r="27" spans="1:11" ht="14.1">
      <c r="A27" s="78" t="s">
        <v>125</v>
      </c>
      <c r="B27" s="78" t="s">
        <v>126</v>
      </c>
      <c r="C27" s="78" t="s">
        <v>82</v>
      </c>
      <c r="D27" s="10" t="str">
        <f>'Data Entry'!D27</f>
        <v>R</v>
      </c>
      <c r="E27" s="10" t="str">
        <f>'Data Entry'!E27</f>
        <v>R</v>
      </c>
      <c r="F27" s="10" t="str">
        <f>'Data Entry'!F27</f>
        <v>R</v>
      </c>
      <c r="G27" s="10" t="str">
        <f>'Data Entry'!H27</f>
        <v>R</v>
      </c>
      <c r="H27" s="10" t="str">
        <f>'Data Entry'!I27</f>
        <v>N/A</v>
      </c>
      <c r="I27" s="10" t="str">
        <f>'Data Entry'!K27</f>
        <v>N/A</v>
      </c>
      <c r="J27" s="10" t="str">
        <f>'Data Entry'!M27</f>
        <v>R</v>
      </c>
      <c r="K27" s="10" t="str">
        <f>'Data Entry'!O27</f>
        <v>R</v>
      </c>
    </row>
    <row r="28" spans="1:11" ht="14.1">
      <c r="A28" s="78" t="s">
        <v>128</v>
      </c>
      <c r="B28" s="78" t="s">
        <v>129</v>
      </c>
      <c r="C28" s="78" t="s">
        <v>68</v>
      </c>
      <c r="D28" s="10" t="str">
        <f>'Data Entry'!D28</f>
        <v>R</v>
      </c>
      <c r="E28" s="10" t="str">
        <f>'Data Entry'!E28</f>
        <v>R</v>
      </c>
      <c r="F28" s="10" t="str">
        <f>'Data Entry'!F28</f>
        <v>R</v>
      </c>
      <c r="G28" s="10" t="str">
        <f>'Data Entry'!H28</f>
        <v>R</v>
      </c>
      <c r="H28" s="10" t="str">
        <f>'Data Entry'!I28</f>
        <v>R</v>
      </c>
      <c r="I28" s="10" t="str">
        <f>'Data Entry'!K28</f>
        <v>R</v>
      </c>
      <c r="J28" s="10" t="str">
        <f>'Data Entry'!M28</f>
        <v>R</v>
      </c>
      <c r="K28" s="10" t="str">
        <f>'Data Entry'!O28</f>
        <v>N/A</v>
      </c>
    </row>
    <row r="29" spans="1:11" ht="14.1">
      <c r="A29" s="78" t="s">
        <v>131</v>
      </c>
      <c r="B29" s="78" t="s">
        <v>132</v>
      </c>
      <c r="C29" s="78" t="s">
        <v>63</v>
      </c>
      <c r="D29" s="10" t="str">
        <f>'Data Entry'!D29</f>
        <v>R</v>
      </c>
      <c r="E29" s="10" t="str">
        <f>'Data Entry'!E29</f>
        <v>R</v>
      </c>
      <c r="F29" s="10" t="str">
        <f>'Data Entry'!F29</f>
        <v>R</v>
      </c>
      <c r="G29" s="10" t="str">
        <f>'Data Entry'!H29</f>
        <v>R</v>
      </c>
      <c r="H29" s="10" t="str">
        <f>'Data Entry'!I29</f>
        <v>R</v>
      </c>
      <c r="I29" s="10" t="str">
        <f>'Data Entry'!K29</f>
        <v>R</v>
      </c>
      <c r="J29" s="10" t="str">
        <f>'Data Entry'!M29</f>
        <v>R</v>
      </c>
      <c r="K29" s="10" t="str">
        <f>'Data Entry'!O29</f>
        <v>N/A</v>
      </c>
    </row>
    <row r="30" spans="1:11" ht="14.1">
      <c r="A30" s="78" t="s">
        <v>133</v>
      </c>
      <c r="B30" s="78" t="s">
        <v>134</v>
      </c>
      <c r="C30" s="78" t="s">
        <v>105</v>
      </c>
      <c r="D30" s="10" t="str">
        <f>'Data Entry'!D30</f>
        <v>N/A</v>
      </c>
      <c r="E30" s="10" t="str">
        <f>'Data Entry'!E30</f>
        <v>N/A</v>
      </c>
      <c r="F30" s="10" t="str">
        <f>'Data Entry'!F30</f>
        <v>N/A</v>
      </c>
      <c r="G30" s="10" t="str">
        <f>'Data Entry'!H30</f>
        <v>N/A</v>
      </c>
      <c r="H30" s="10" t="str">
        <f>'Data Entry'!I30</f>
        <v>R</v>
      </c>
      <c r="I30" s="10" t="str">
        <f>'Data Entry'!K30</f>
        <v>N/A</v>
      </c>
      <c r="J30" s="10" t="str">
        <f>'Data Entry'!M30</f>
        <v>N/A</v>
      </c>
      <c r="K30" s="10" t="str">
        <f>'Data Entry'!O30</f>
        <v>N/A</v>
      </c>
    </row>
    <row r="31" spans="1:11" ht="14.1">
      <c r="A31" s="78" t="s">
        <v>135</v>
      </c>
      <c r="B31" s="78" t="s">
        <v>136</v>
      </c>
      <c r="C31" s="78" t="s">
        <v>63</v>
      </c>
      <c r="D31" s="10" t="str">
        <f>'Data Entry'!D31</f>
        <v>P</v>
      </c>
      <c r="E31" s="10" t="str">
        <f>'Data Entry'!E31</f>
        <v>P</v>
      </c>
      <c r="F31" s="10" t="str">
        <f>'Data Entry'!F31</f>
        <v>P</v>
      </c>
      <c r="G31" s="10" t="str">
        <f>'Data Entry'!H31</f>
        <v>P</v>
      </c>
      <c r="H31" s="10" t="str">
        <f>'Data Entry'!I31</f>
        <v>R</v>
      </c>
      <c r="I31" s="10" t="str">
        <f>'Data Entry'!K31</f>
        <v>P</v>
      </c>
      <c r="J31" s="10" t="str">
        <f>'Data Entry'!M31</f>
        <v>P</v>
      </c>
      <c r="K31" s="10" t="str">
        <f>'Data Entry'!O31</f>
        <v>N/A</v>
      </c>
    </row>
    <row r="32" spans="1:11" ht="14.1">
      <c r="A32" s="78" t="s">
        <v>139</v>
      </c>
      <c r="B32" s="78" t="s">
        <v>140</v>
      </c>
      <c r="C32" s="78" t="s">
        <v>90</v>
      </c>
      <c r="D32" s="10" t="str">
        <f>'Data Entry'!D32</f>
        <v>P</v>
      </c>
      <c r="E32" s="10" t="str">
        <f>'Data Entry'!E32</f>
        <v>P</v>
      </c>
      <c r="F32" s="10" t="str">
        <f>'Data Entry'!F32</f>
        <v>P</v>
      </c>
      <c r="G32" s="10" t="str">
        <f>'Data Entry'!H32</f>
        <v>P</v>
      </c>
      <c r="H32" s="10" t="str">
        <f>'Data Entry'!I32</f>
        <v>R</v>
      </c>
      <c r="I32" s="10" t="str">
        <f>'Data Entry'!K32</f>
        <v>P</v>
      </c>
      <c r="J32" s="10" t="str">
        <f>'Data Entry'!M32</f>
        <v>P</v>
      </c>
      <c r="K32" s="10" t="str">
        <f>'Data Entry'!O32</f>
        <v>R</v>
      </c>
    </row>
    <row r="33" spans="1:11" ht="14.1">
      <c r="A33" s="78" t="s">
        <v>143</v>
      </c>
      <c r="B33" s="78" t="s">
        <v>144</v>
      </c>
      <c r="C33" s="78" t="s">
        <v>145</v>
      </c>
      <c r="D33" s="10" t="str">
        <f>'Data Entry'!D33</f>
        <v>P</v>
      </c>
      <c r="E33" s="10" t="str">
        <f>'Data Entry'!E33</f>
        <v>P</v>
      </c>
      <c r="F33" s="10" t="str">
        <f>'Data Entry'!F33</f>
        <v>P</v>
      </c>
      <c r="G33" s="10" t="str">
        <f>'Data Entry'!H33</f>
        <v>P</v>
      </c>
      <c r="H33" s="10" t="str">
        <f>'Data Entry'!I33</f>
        <v>R</v>
      </c>
      <c r="I33" s="10" t="str">
        <f>'Data Entry'!K33</f>
        <v>P</v>
      </c>
      <c r="J33" s="10" t="str">
        <f>'Data Entry'!M33</f>
        <v>P</v>
      </c>
      <c r="K33" s="10" t="str">
        <f>'Data Entry'!O33</f>
        <v>R</v>
      </c>
    </row>
    <row r="34" spans="1:11" ht="14.1">
      <c r="A34" s="78" t="s">
        <v>148</v>
      </c>
      <c r="B34" s="78" t="s">
        <v>149</v>
      </c>
      <c r="C34" s="78" t="s">
        <v>150</v>
      </c>
      <c r="D34" s="10" t="str">
        <f>'Data Entry'!D34</f>
        <v>P</v>
      </c>
      <c r="E34" s="10" t="str">
        <f>'Data Entry'!E34</f>
        <v>P</v>
      </c>
      <c r="F34" s="10" t="str">
        <f>'Data Entry'!F34</f>
        <v>P</v>
      </c>
      <c r="G34" s="10" t="str">
        <f>'Data Entry'!H34</f>
        <v>P</v>
      </c>
      <c r="H34" s="10" t="str">
        <f>'Data Entry'!I34</f>
        <v>N/A</v>
      </c>
      <c r="I34" s="10" t="str">
        <f>'Data Entry'!K34</f>
        <v>P</v>
      </c>
      <c r="J34" s="10" t="str">
        <f>'Data Entry'!M34</f>
        <v>P</v>
      </c>
      <c r="K34" s="10" t="str">
        <f>'Data Entry'!O34</f>
        <v>P</v>
      </c>
    </row>
    <row r="35" spans="1:11" ht="14.1">
      <c r="A35" s="78" t="s">
        <v>151</v>
      </c>
      <c r="B35" s="78" t="s">
        <v>152</v>
      </c>
      <c r="C35" s="78" t="s">
        <v>82</v>
      </c>
      <c r="D35" s="10" t="str">
        <f>'Data Entry'!D35</f>
        <v>P</v>
      </c>
      <c r="E35" s="10" t="str">
        <f>'Data Entry'!E35</f>
        <v>P</v>
      </c>
      <c r="F35" s="10" t="str">
        <f>'Data Entry'!F35</f>
        <v>N/A</v>
      </c>
      <c r="G35" s="10" t="str">
        <f>'Data Entry'!H35</f>
        <v>N/A</v>
      </c>
      <c r="H35" s="10" t="str">
        <f>'Data Entry'!I35</f>
        <v>N/A</v>
      </c>
      <c r="I35" s="10" t="str">
        <f>'Data Entry'!K35</f>
        <v>N/A</v>
      </c>
      <c r="J35" s="10" t="str">
        <f>'Data Entry'!M35</f>
        <v>P</v>
      </c>
      <c r="K35" s="10" t="str">
        <f>'Data Entry'!O35</f>
        <v>P</v>
      </c>
    </row>
    <row r="36" spans="1:11" ht="14.1">
      <c r="A36" s="78" t="s">
        <v>154</v>
      </c>
      <c r="B36" s="78" t="s">
        <v>155</v>
      </c>
      <c r="C36" s="78" t="s">
        <v>68</v>
      </c>
      <c r="D36" s="10" t="str">
        <f>'Data Entry'!D36</f>
        <v>P</v>
      </c>
      <c r="E36" s="10" t="str">
        <f>'Data Entry'!E36</f>
        <v>P</v>
      </c>
      <c r="F36" s="10" t="str">
        <f>'Data Entry'!F36</f>
        <v>P</v>
      </c>
      <c r="G36" s="10" t="str">
        <f>'Data Entry'!H36</f>
        <v>P</v>
      </c>
      <c r="H36" s="10" t="str">
        <f>'Data Entry'!I36</f>
        <v>R</v>
      </c>
      <c r="I36" s="10" t="str">
        <f>'Data Entry'!K36</f>
        <v>P</v>
      </c>
      <c r="J36" s="10" t="str">
        <f>'Data Entry'!M36</f>
        <v>P</v>
      </c>
      <c r="K36" s="10" t="str">
        <f>'Data Entry'!O36</f>
        <v>N/A</v>
      </c>
    </row>
    <row r="37" spans="1:11" ht="14.1">
      <c r="A37" s="78" t="s">
        <v>157</v>
      </c>
      <c r="B37" s="78" t="s">
        <v>158</v>
      </c>
      <c r="C37" s="78" t="s">
        <v>145</v>
      </c>
      <c r="D37" s="10" t="str">
        <f>'Data Entry'!D37</f>
        <v>P</v>
      </c>
      <c r="E37" s="10" t="str">
        <f>'Data Entry'!E37</f>
        <v>P</v>
      </c>
      <c r="F37" s="10" t="str">
        <f>'Data Entry'!F37</f>
        <v>P</v>
      </c>
      <c r="G37" s="10" t="str">
        <f>'Data Entry'!H37</f>
        <v>P</v>
      </c>
      <c r="H37" s="10" t="str">
        <f>'Data Entry'!I37</f>
        <v>R</v>
      </c>
      <c r="I37" s="10" t="str">
        <f>'Data Entry'!K37</f>
        <v>P</v>
      </c>
      <c r="J37" s="10" t="str">
        <f>'Data Entry'!M37</f>
        <v>P</v>
      </c>
      <c r="K37" s="10" t="str">
        <f>'Data Entry'!O37</f>
        <v>P</v>
      </c>
    </row>
    <row r="38" spans="1:11" ht="14.1">
      <c r="A38" s="78" t="s">
        <v>161</v>
      </c>
      <c r="B38" s="78" t="s">
        <v>162</v>
      </c>
      <c r="C38" s="78" t="s">
        <v>123</v>
      </c>
      <c r="D38" s="10" t="str">
        <f>'Data Entry'!D38</f>
        <v>P</v>
      </c>
      <c r="E38" s="10" t="str">
        <f>'Data Entry'!E38</f>
        <v>P</v>
      </c>
      <c r="F38" s="10" t="str">
        <f>'Data Entry'!F38</f>
        <v>P</v>
      </c>
      <c r="G38" s="10" t="str">
        <f>'Data Entry'!H38</f>
        <v>P</v>
      </c>
      <c r="H38" s="10" t="str">
        <f>'Data Entry'!I38</f>
        <v>P</v>
      </c>
      <c r="I38" s="10" t="str">
        <f>'Data Entry'!K38</f>
        <v>P</v>
      </c>
      <c r="J38" s="10" t="str">
        <f>'Data Entry'!M38</f>
        <v>P</v>
      </c>
      <c r="K38" s="10" t="str">
        <f>'Data Entry'!O38</f>
        <v>N/A</v>
      </c>
    </row>
  </sheetData>
  <conditionalFormatting sqref="D3:K38">
    <cfRule type="cellIs" dxfId="20" priority="1" operator="equal">
      <formula>"I"</formula>
    </cfRule>
    <cfRule type="cellIs" dxfId="19" priority="2" operator="equal">
      <formula>"R"</formula>
    </cfRule>
    <cfRule type="cellIs" dxfId="18" priority="3" operator="equal">
      <formula>"P"</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4CD30B-7CCD-1A49-AA8C-D7B293E0563D}">
  <sheetPr>
    <tabColor rgb="FFF1C232"/>
    <outlinePr summaryBelow="0" summaryRight="0"/>
  </sheetPr>
  <dimension ref="A1:K37"/>
  <sheetViews>
    <sheetView zoomScale="140" zoomScaleNormal="140" workbookViewId="0">
      <pane xSplit="3" ySplit="2" topLeftCell="D13" activePane="bottomRight" state="frozen"/>
      <selection pane="bottomRight" activeCell="H2" sqref="H2"/>
      <selection pane="bottomLeft" activeCell="A3" sqref="A3"/>
      <selection pane="topRight" activeCell="D1" sqref="D1"/>
    </sheetView>
  </sheetViews>
  <sheetFormatPr defaultColWidth="12.42578125" defaultRowHeight="15.75" customHeight="1"/>
  <cols>
    <col min="1" max="1" width="23.42578125" style="83" customWidth="1"/>
    <col min="2" max="2" width="40.28515625" style="83" customWidth="1"/>
    <col min="3" max="3" width="10.140625" style="83" customWidth="1"/>
    <col min="4" max="4" width="16.42578125" style="83" customWidth="1"/>
    <col min="5" max="5" width="15.28515625" style="83" customWidth="1"/>
    <col min="6" max="10" width="14.28515625" style="83" customWidth="1"/>
    <col min="11" max="11" width="15.42578125" style="83" customWidth="1"/>
    <col min="12" max="16384" width="12.42578125" style="83"/>
  </cols>
  <sheetData>
    <row r="1" spans="1:11" ht="45" customHeight="1">
      <c r="A1" s="79" t="str">
        <f>'Data Entry'!A1</f>
        <v>Progression of Learning</v>
      </c>
      <c r="B1" s="79" t="str">
        <f>'Data Entry'!B1</f>
        <v>Instructions (hover here)</v>
      </c>
      <c r="C1" s="79">
        <f>'Data Entry'!C1</f>
        <v>0</v>
      </c>
      <c r="D1" s="80" t="str">
        <f>'Data Entry'!D1</f>
        <v>HSp/Major/Minor</v>
      </c>
      <c r="E1" s="80" t="str">
        <f>'Data Entry'!E1</f>
        <v>HSp/Major/Minor</v>
      </c>
      <c r="F1" s="81" t="str">
        <f>'Data Entry'!F1</f>
        <v>HSp/Major</v>
      </c>
      <c r="G1" s="80" t="str">
        <f>'Data Entry'!H1</f>
        <v>HSp/Major/Minor</v>
      </c>
      <c r="H1" s="82" t="str">
        <f>'Data Entry'!J1</f>
        <v>Major/Minor</v>
      </c>
      <c r="I1" s="81" t="str">
        <f>'Data Entry'!K1</f>
        <v>HSp/Major</v>
      </c>
      <c r="J1" s="81" t="str">
        <f>'Data Entry'!M1</f>
        <v>HSp/Major</v>
      </c>
      <c r="K1" s="81" t="str">
        <f>'Data Entry'!O1</f>
        <v>HSp/Major</v>
      </c>
    </row>
    <row r="2" spans="1:11" ht="45" customHeight="1">
      <c r="A2" s="84" t="str">
        <f>'Data Entry'!A2</f>
        <v>Course #</v>
      </c>
      <c r="B2" s="84" t="str">
        <f>'Data Entry'!B2</f>
        <v>Course Name</v>
      </c>
      <c r="C2" s="84" t="str">
        <f>'Data Entry'!C2</f>
        <v>Assigned instructor(s)</v>
      </c>
      <c r="D2" s="85" t="str">
        <f>'Data Entry'!D2</f>
        <v xml:space="preserve">LO 1: Evaluate culturally diverse theories and methodologies of agriculture and agricultural science (WDO = 1,5,6) </v>
      </c>
      <c r="E2" s="85" t="str">
        <f>'Data Entry'!E2</f>
        <v>LO 2: Apply relevant principles from biology, chemistry, and physics to agricultural science (WDO = 1)</v>
      </c>
      <c r="F2" s="86" t="str">
        <f>'Data Entry'!F2</f>
        <v>LO 3a: Critique the sources of their agricultural knowledge from various perspectives and identify bias (WDO = 2,6)</v>
      </c>
      <c r="G2" s="87" t="str">
        <f>'Data Entry'!H2</f>
        <v>LO 4: Examine the limits of their own knowledge and determine perspectives that can address those limitations. (WDO = 4)</v>
      </c>
      <c r="H2" s="88" t="str">
        <f>'Data Entry'!J2</f>
        <v>LO 5b: Explain research methodologies used in agricultural science (WDO = 1)</v>
      </c>
      <c r="I2" s="89" t="str">
        <f>'Data Entry'!K2</f>
        <v>LO 6a: Judge the impact of historical and current agricultural practices on Indigenous peoples and on various ecological systems (WDO = 1,2,6,7)</v>
      </c>
      <c r="J2" s="89" t="str">
        <f>'Data Entry'!M2</f>
        <v>LO 7a: Adopt ethical, sustainable, and professional agricultural practices (WDO = 5, 7)</v>
      </c>
      <c r="K2" s="89" t="str">
        <f>'Data Entry'!O2</f>
        <v>LO 8: Contribute to Indigenous-led agricultural projects or initiatives (WDO = 5)</v>
      </c>
    </row>
    <row r="3" spans="1:11" ht="45" customHeight="1">
      <c r="A3" s="90" t="str">
        <f>'Data Entry'!A3</f>
        <v>Agricultural Sciences 1000</v>
      </c>
      <c r="B3" s="90" t="str">
        <f>'Data Entry'!B3</f>
        <v>Introduction to Agricultural Science</v>
      </c>
      <c r="C3" s="90" t="str">
        <f>'Data Entry'!C3</f>
        <v>Choi</v>
      </c>
      <c r="D3" s="91" t="str">
        <f>'Data Entry'!D3</f>
        <v>I</v>
      </c>
      <c r="E3" s="91" t="str">
        <f>'Data Entry'!E3</f>
        <v>I</v>
      </c>
      <c r="F3" s="91" t="str">
        <f>'Data Entry'!F3</f>
        <v>I</v>
      </c>
      <c r="G3" s="91" t="str">
        <f>'Data Entry'!H3</f>
        <v>I</v>
      </c>
      <c r="H3" s="91" t="str">
        <f>'Data Entry'!J3</f>
        <v>I</v>
      </c>
      <c r="I3" s="91" t="str">
        <f>'Data Entry'!K3</f>
        <v>I</v>
      </c>
      <c r="J3" s="91" t="str">
        <f>'Data Entry'!M3</f>
        <v>I</v>
      </c>
      <c r="K3" s="91" t="str">
        <f>'Data Entry'!O3</f>
        <v>N/A</v>
      </c>
    </row>
    <row r="4" spans="1:11" ht="14.1">
      <c r="A4" s="90" t="str">
        <f>'Data Entry'!A4</f>
        <v>Biology 1001A</v>
      </c>
      <c r="B4" s="90" t="str">
        <f>'Data Entry'!B4</f>
        <v>Foundations of Biology I</v>
      </c>
      <c r="C4" s="90" t="str">
        <f>'Data Entry'!C4</f>
        <v>Khan</v>
      </c>
      <c r="D4" s="91" t="str">
        <f>'Data Entry'!D4</f>
        <v>N/A</v>
      </c>
      <c r="E4" s="91" t="str">
        <f>'Data Entry'!E4</f>
        <v>I</v>
      </c>
      <c r="F4" s="91" t="str">
        <f>'Data Entry'!F4</f>
        <v>N/A</v>
      </c>
      <c r="G4" s="91" t="str">
        <f>'Data Entry'!H4</f>
        <v>N/A</v>
      </c>
      <c r="H4" s="91" t="str">
        <f>'Data Entry'!J4</f>
        <v>N/A</v>
      </c>
      <c r="I4" s="91" t="str">
        <f>'Data Entry'!K4</f>
        <v>N/A</v>
      </c>
      <c r="J4" s="91" t="str">
        <f>'Data Entry'!M4</f>
        <v>N/A</v>
      </c>
      <c r="K4" s="91" t="str">
        <f>'Data Entry'!O4</f>
        <v>N/A</v>
      </c>
    </row>
    <row r="5" spans="1:11" ht="14.1">
      <c r="A5" s="90" t="str">
        <f>'Data Entry'!A5</f>
        <v>Biology 1002B</v>
      </c>
      <c r="B5" s="90" t="str">
        <f>'Data Entry'!B5</f>
        <v>Foundations of Biology II</v>
      </c>
      <c r="C5" s="90" t="str">
        <f>'Data Entry'!C5</f>
        <v>Chen</v>
      </c>
      <c r="D5" s="91" t="str">
        <f>'Data Entry'!D5</f>
        <v>N/A</v>
      </c>
      <c r="E5" s="91" t="str">
        <f>'Data Entry'!E5</f>
        <v>I</v>
      </c>
      <c r="F5" s="91" t="str">
        <f>'Data Entry'!F5</f>
        <v>N/A</v>
      </c>
      <c r="G5" s="91" t="str">
        <f>'Data Entry'!H5</f>
        <v>N/A</v>
      </c>
      <c r="H5" s="91" t="str">
        <f>'Data Entry'!J5</f>
        <v>N/A</v>
      </c>
      <c r="I5" s="91" t="str">
        <f>'Data Entry'!K5</f>
        <v>N/A</v>
      </c>
      <c r="J5" s="91" t="str">
        <f>'Data Entry'!M5</f>
        <v>N/A</v>
      </c>
      <c r="K5" s="91" t="str">
        <f>'Data Entry'!O5</f>
        <v>N/A</v>
      </c>
    </row>
    <row r="6" spans="1:11" ht="14.1">
      <c r="A6" s="90" t="str">
        <f>'Data Entry'!A6</f>
        <v>Chemistry 1301A</v>
      </c>
      <c r="B6" s="90" t="str">
        <f>'Data Entry'!B6</f>
        <v>General Chemistry I</v>
      </c>
      <c r="C6" s="90" t="str">
        <f>'Data Entry'!C6</f>
        <v>Lee</v>
      </c>
      <c r="D6" s="91" t="str">
        <f>'Data Entry'!D6</f>
        <v>N/A</v>
      </c>
      <c r="E6" s="91" t="str">
        <f>'Data Entry'!E6</f>
        <v>I</v>
      </c>
      <c r="F6" s="91" t="str">
        <f>'Data Entry'!F6</f>
        <v>N/A</v>
      </c>
      <c r="G6" s="91" t="str">
        <f>'Data Entry'!H6</f>
        <v>N/A</v>
      </c>
      <c r="H6" s="91" t="str">
        <f>'Data Entry'!J6</f>
        <v>N/A</v>
      </c>
      <c r="I6" s="91" t="str">
        <f>'Data Entry'!K6</f>
        <v>N/A</v>
      </c>
      <c r="J6" s="91" t="str">
        <f>'Data Entry'!M6</f>
        <v>N/A</v>
      </c>
      <c r="K6" s="91" t="str">
        <f>'Data Entry'!O6</f>
        <v>N/A</v>
      </c>
    </row>
    <row r="7" spans="1:11" ht="14.1">
      <c r="A7" s="90" t="str">
        <f>'Data Entry'!A7</f>
        <v>Chemistry 1302B</v>
      </c>
      <c r="B7" s="90" t="str">
        <f>'Data Entry'!B7</f>
        <v>General Chemistry II</v>
      </c>
      <c r="C7" s="90" t="str">
        <f>'Data Entry'!C7</f>
        <v>Lee</v>
      </c>
      <c r="D7" s="91" t="str">
        <f>'Data Entry'!D7</f>
        <v>N/A</v>
      </c>
      <c r="E7" s="91" t="str">
        <f>'Data Entry'!E7</f>
        <v>I</v>
      </c>
      <c r="F7" s="91" t="str">
        <f>'Data Entry'!F7</f>
        <v>N/A</v>
      </c>
      <c r="G7" s="91" t="str">
        <f>'Data Entry'!H7</f>
        <v>N/A</v>
      </c>
      <c r="H7" s="91" t="str">
        <f>'Data Entry'!J7</f>
        <v>N/A</v>
      </c>
      <c r="I7" s="91" t="str">
        <f>'Data Entry'!K7</f>
        <v>N/A</v>
      </c>
      <c r="J7" s="91" t="str">
        <f>'Data Entry'!M7</f>
        <v>N/A</v>
      </c>
      <c r="K7" s="91" t="str">
        <f>'Data Entry'!O7</f>
        <v>N/A</v>
      </c>
    </row>
    <row r="8" spans="1:11" ht="19.5" customHeight="1">
      <c r="A8" s="90" t="str">
        <f>'Data Entry'!A8</f>
        <v>Physics 1028A/B</v>
      </c>
      <c r="B8" s="90" t="str">
        <f>'Data Entry'!B8</f>
        <v>Physics for the Life Sciences</v>
      </c>
      <c r="C8" s="90" t="str">
        <f>'Data Entry'!C8</f>
        <v>Smith</v>
      </c>
      <c r="D8" s="91" t="str">
        <f>'Data Entry'!D8</f>
        <v>N/A</v>
      </c>
      <c r="E8" s="91" t="str">
        <f>'Data Entry'!E8</f>
        <v>I</v>
      </c>
      <c r="F8" s="91" t="str">
        <f>'Data Entry'!F8</f>
        <v>N/A</v>
      </c>
      <c r="G8" s="91" t="str">
        <f>'Data Entry'!H8</f>
        <v>N/A</v>
      </c>
      <c r="H8" s="91" t="str">
        <f>'Data Entry'!J8</f>
        <v>N/A</v>
      </c>
      <c r="I8" s="91" t="str">
        <f>'Data Entry'!K8</f>
        <v>N/A</v>
      </c>
      <c r="J8" s="91" t="str">
        <f>'Data Entry'!M8</f>
        <v>N/A</v>
      </c>
      <c r="K8" s="91" t="str">
        <f>'Data Entry'!O8</f>
        <v>N/A</v>
      </c>
    </row>
    <row r="9" spans="1:11" ht="14.1">
      <c r="A9" s="90" t="str">
        <f>'Data Entry'!A9</f>
        <v>Mathematics 1225F/G</v>
      </c>
      <c r="B9" s="90" t="str">
        <f>'Data Entry'!B9</f>
        <v>Calculus I</v>
      </c>
      <c r="C9" s="90" t="str">
        <f>'Data Entry'!C9</f>
        <v>Usman</v>
      </c>
      <c r="D9" s="91" t="str">
        <f>'Data Entry'!D9</f>
        <v>N/A</v>
      </c>
      <c r="E9" s="91" t="str">
        <f>'Data Entry'!E9</f>
        <v>I</v>
      </c>
      <c r="F9" s="91" t="str">
        <f>'Data Entry'!F9</f>
        <v>N/A</v>
      </c>
      <c r="G9" s="91" t="str">
        <f>'Data Entry'!H9</f>
        <v>N/A</v>
      </c>
      <c r="H9" s="91" t="str">
        <f>'Data Entry'!J9</f>
        <v>N/A</v>
      </c>
      <c r="I9" s="91" t="str">
        <f>'Data Entry'!K9</f>
        <v>N/A</v>
      </c>
      <c r="J9" s="91" t="str">
        <f>'Data Entry'!M9</f>
        <v>N/A</v>
      </c>
      <c r="K9" s="91" t="str">
        <f>'Data Entry'!O9</f>
        <v>N/A</v>
      </c>
    </row>
    <row r="10" spans="1:11" ht="14.1">
      <c r="A10" s="90" t="str">
        <f>'Data Entry'!A10</f>
        <v>Biology 2220A/B</v>
      </c>
      <c r="B10" s="90" t="str">
        <f>'Data Entry'!B10</f>
        <v>Animal and Plant Genetics</v>
      </c>
      <c r="C10" s="90" t="str">
        <f>'Data Entry'!C10</f>
        <v>Khan</v>
      </c>
      <c r="D10" s="91" t="str">
        <f>'Data Entry'!D10</f>
        <v>N/A</v>
      </c>
      <c r="E10" s="91" t="str">
        <f>'Data Entry'!E10</f>
        <v>R</v>
      </c>
      <c r="F10" s="91" t="str">
        <f>'Data Entry'!F10</f>
        <v>N/A</v>
      </c>
      <c r="G10" s="91" t="str">
        <f>'Data Entry'!H10</f>
        <v>N/A</v>
      </c>
      <c r="H10" s="91" t="str">
        <f>'Data Entry'!J10</f>
        <v>N/A</v>
      </c>
      <c r="I10" s="91" t="str">
        <f>'Data Entry'!K10</f>
        <v>N/A</v>
      </c>
      <c r="J10" s="91" t="str">
        <f>'Data Entry'!M10</f>
        <v>N/A</v>
      </c>
      <c r="K10" s="91" t="str">
        <f>'Data Entry'!O10</f>
        <v>N/A</v>
      </c>
    </row>
    <row r="11" spans="1:11" ht="20.25" customHeight="1">
      <c r="A11" s="90" t="str">
        <f>'Data Entry'!A11</f>
        <v>Agricultural Sciences 2290A</v>
      </c>
      <c r="B11" s="90" t="str">
        <f>'Data Entry'!B11</f>
        <v>Soil Science</v>
      </c>
      <c r="C11" s="90" t="str">
        <f>'Data Entry'!C11</f>
        <v>Singh</v>
      </c>
      <c r="D11" s="91" t="str">
        <f>'Data Entry'!D11</f>
        <v>I</v>
      </c>
      <c r="E11" s="91" t="str">
        <f>'Data Entry'!E11</f>
        <v>R</v>
      </c>
      <c r="F11" s="91" t="str">
        <f>'Data Entry'!F11</f>
        <v>I</v>
      </c>
      <c r="G11" s="91" t="str">
        <f>'Data Entry'!H11</f>
        <v>I</v>
      </c>
      <c r="H11" s="91" t="str">
        <f>'Data Entry'!J11</f>
        <v>N/A</v>
      </c>
      <c r="I11" s="91" t="str">
        <f>'Data Entry'!K11</f>
        <v>I</v>
      </c>
      <c r="J11" s="91" t="str">
        <f>'Data Entry'!M11</f>
        <v>I</v>
      </c>
      <c r="K11" s="91" t="str">
        <f>'Data Entry'!O11</f>
        <v>N/A</v>
      </c>
    </row>
    <row r="12" spans="1:11" ht="14.1">
      <c r="A12" s="90" t="str">
        <f>'Data Entry'!A12</f>
        <v>Agricultural Sciences 2291B</v>
      </c>
      <c r="B12" s="90" t="str">
        <f>'Data Entry'!B12</f>
        <v>Animal Science</v>
      </c>
      <c r="C12" s="90" t="str">
        <f>'Data Entry'!C12</f>
        <v>Rossi</v>
      </c>
      <c r="D12" s="91" t="str">
        <f>'Data Entry'!D12</f>
        <v>I</v>
      </c>
      <c r="E12" s="91" t="str">
        <f>'Data Entry'!E12</f>
        <v>R</v>
      </c>
      <c r="F12" s="91" t="str">
        <f>'Data Entry'!F12</f>
        <v>I</v>
      </c>
      <c r="G12" s="91" t="str">
        <f>'Data Entry'!H12</f>
        <v>I</v>
      </c>
      <c r="H12" s="91" t="str">
        <f>'Data Entry'!J12</f>
        <v>N/A</v>
      </c>
      <c r="I12" s="91" t="str">
        <f>'Data Entry'!K12</f>
        <v>I</v>
      </c>
      <c r="J12" s="91" t="str">
        <f>'Data Entry'!M12</f>
        <v>I</v>
      </c>
      <c r="K12" s="91" t="str">
        <f>'Data Entry'!O12</f>
        <v>N/A</v>
      </c>
    </row>
    <row r="13" spans="1:11" ht="14.1">
      <c r="A13" s="90" t="str">
        <f>'Data Entry'!A13</f>
        <v>Agricultural Sciences 2345A/B</v>
      </c>
      <c r="B13" s="90" t="str">
        <f>'Data Entry'!B13</f>
        <v>Agricultural Ecology</v>
      </c>
      <c r="C13" s="90" t="str">
        <f>'Data Entry'!C13</f>
        <v>Choi</v>
      </c>
      <c r="D13" s="91" t="str">
        <f>'Data Entry'!D13</f>
        <v>I</v>
      </c>
      <c r="E13" s="91" t="str">
        <f>'Data Entry'!E13</f>
        <v>R</v>
      </c>
      <c r="F13" s="91" t="str">
        <f>'Data Entry'!F13</f>
        <v>I</v>
      </c>
      <c r="G13" s="91" t="str">
        <f>'Data Entry'!H13</f>
        <v>I</v>
      </c>
      <c r="H13" s="91" t="str">
        <f>'Data Entry'!J13</f>
        <v>N/A</v>
      </c>
      <c r="I13" s="91" t="str">
        <f>'Data Entry'!K13</f>
        <v>I</v>
      </c>
      <c r="J13" s="91" t="str">
        <f>'Data Entry'!M13</f>
        <v>I</v>
      </c>
      <c r="K13" s="91" t="str">
        <f>'Data Entry'!O13</f>
        <v>N/A</v>
      </c>
    </row>
    <row r="14" spans="1:11" ht="14.1">
      <c r="A14" s="90" t="str">
        <f>'Data Entry'!A14</f>
        <v>Agricultural Sciences 2462E</v>
      </c>
      <c r="B14" s="90" t="str">
        <f>'Data Entry'!B14</f>
        <v>Research Methods in Agricultural Sciences</v>
      </c>
      <c r="C14" s="90" t="str">
        <f>'Data Entry'!C14</f>
        <v>Perrera</v>
      </c>
      <c r="D14" s="91" t="str">
        <f>'Data Entry'!D14</f>
        <v>I</v>
      </c>
      <c r="E14" s="91" t="str">
        <f>'Data Entry'!E14</f>
        <v>N/A</v>
      </c>
      <c r="F14" s="91" t="str">
        <f>'Data Entry'!F14</f>
        <v>I</v>
      </c>
      <c r="G14" s="91" t="str">
        <f>'Data Entry'!H14</f>
        <v>I</v>
      </c>
      <c r="H14" s="91" t="str">
        <f>'Data Entry'!J14</f>
        <v>P</v>
      </c>
      <c r="I14" s="91" t="str">
        <f>'Data Entry'!K14</f>
        <v>N/A</v>
      </c>
      <c r="J14" s="91" t="str">
        <f>'Data Entry'!M14</f>
        <v>N/A</v>
      </c>
      <c r="K14" s="91" t="str">
        <f>'Data Entry'!O14</f>
        <v>I</v>
      </c>
    </row>
    <row r="15" spans="1:11" ht="14.1">
      <c r="A15" s="90" t="str">
        <f>'Data Entry'!A15</f>
        <v>Agricultral Science 2500G</v>
      </c>
      <c r="B15" s="90" t="str">
        <f>'Data Entry'!B15</f>
        <v>Co-op I</v>
      </c>
      <c r="C15" s="90" t="str">
        <f>'Data Entry'!C15</f>
        <v>Ali</v>
      </c>
      <c r="D15" s="91" t="str">
        <f>'Data Entry'!D15</f>
        <v>R</v>
      </c>
      <c r="E15" s="91" t="str">
        <f>'Data Entry'!E15</f>
        <v>R</v>
      </c>
      <c r="F15" s="91" t="str">
        <f>'Data Entry'!F15</f>
        <v>I</v>
      </c>
      <c r="G15" s="91" t="str">
        <f>'Data Entry'!H15</f>
        <v>R</v>
      </c>
      <c r="H15" s="91" t="str">
        <f>'Data Entry'!J15</f>
        <v>N/A</v>
      </c>
      <c r="I15" s="91" t="str">
        <f>'Data Entry'!K15</f>
        <v>N/A</v>
      </c>
      <c r="J15" s="91" t="str">
        <f>'Data Entry'!M15</f>
        <v>N/A</v>
      </c>
      <c r="K15" s="91" t="str">
        <f>'Data Entry'!O15</f>
        <v>I</v>
      </c>
    </row>
    <row r="16" spans="1:11" ht="14.1">
      <c r="A16" s="90" t="str">
        <f>'Data Entry'!A16</f>
        <v>Agricultural Sciences 2581A</v>
      </c>
      <c r="B16" s="90" t="str">
        <f>'Data Entry'!B16</f>
        <v>Plant Nutrition</v>
      </c>
      <c r="C16" s="90" t="str">
        <f>'Data Entry'!C16</f>
        <v>Perrara</v>
      </c>
      <c r="D16" s="91" t="str">
        <f>'Data Entry'!D16</f>
        <v>R</v>
      </c>
      <c r="E16" s="91" t="str">
        <f>'Data Entry'!E16</f>
        <v>R</v>
      </c>
      <c r="F16" s="91" t="str">
        <f>'Data Entry'!F16</f>
        <v>I</v>
      </c>
      <c r="G16" s="91" t="str">
        <f>'Data Entry'!H16</f>
        <v>I</v>
      </c>
      <c r="H16" s="91" t="str">
        <f>'Data Entry'!J16</f>
        <v>N/A</v>
      </c>
      <c r="I16" s="91" t="str">
        <f>'Data Entry'!K16</f>
        <v>R</v>
      </c>
      <c r="J16" s="91" t="str">
        <f>'Data Entry'!M16</f>
        <v>R</v>
      </c>
      <c r="K16" s="91" t="str">
        <f>'Data Entry'!O16</f>
        <v>N/A</v>
      </c>
    </row>
    <row r="17" spans="1:11" ht="14.1">
      <c r="A17" s="90" t="str">
        <f>'Data Entry'!A17</f>
        <v>Agricultural Sciences 2582B</v>
      </c>
      <c r="B17" s="90" t="str">
        <f>'Data Entry'!B17</f>
        <v>Animal Nutrition</v>
      </c>
      <c r="C17" s="90" t="str">
        <f>'Data Entry'!C17</f>
        <v>Shevchenko</v>
      </c>
      <c r="D17" s="91" t="str">
        <f>'Data Entry'!D17</f>
        <v>R</v>
      </c>
      <c r="E17" s="91" t="str">
        <f>'Data Entry'!E17</f>
        <v>R</v>
      </c>
      <c r="F17" s="91" t="str">
        <f>'Data Entry'!F17</f>
        <v>I</v>
      </c>
      <c r="G17" s="91" t="str">
        <f>'Data Entry'!H17</f>
        <v>I</v>
      </c>
      <c r="H17" s="91" t="str">
        <f>'Data Entry'!J17</f>
        <v>N/A</v>
      </c>
      <c r="I17" s="91" t="str">
        <f>'Data Entry'!K17</f>
        <v>R</v>
      </c>
      <c r="J17" s="91" t="str">
        <f>'Data Entry'!M17</f>
        <v>R</v>
      </c>
      <c r="K17" s="91" t="str">
        <f>'Data Entry'!O17</f>
        <v>N/A</v>
      </c>
    </row>
    <row r="18" spans="1:11" ht="18.75" customHeight="1">
      <c r="A18" s="90" t="str">
        <f>'Data Entry'!A18</f>
        <v>Biology 2590A/B</v>
      </c>
      <c r="B18" s="90" t="str">
        <f>'Data Entry'!B18</f>
        <v>Ecosystem Diversity</v>
      </c>
      <c r="C18" s="90" t="str">
        <f>'Data Entry'!C18</f>
        <v>Chen</v>
      </c>
      <c r="D18" s="91" t="str">
        <f>'Data Entry'!D18</f>
        <v>R</v>
      </c>
      <c r="E18" s="91" t="str">
        <f>'Data Entry'!E18</f>
        <v>R</v>
      </c>
      <c r="F18" s="91" t="str">
        <f>'Data Entry'!F18</f>
        <v>N/A</v>
      </c>
      <c r="G18" s="91" t="str">
        <f>'Data Entry'!H18</f>
        <v>I</v>
      </c>
      <c r="H18" s="91" t="str">
        <f>'Data Entry'!J18</f>
        <v>N/A</v>
      </c>
      <c r="I18" s="91" t="str">
        <f>'Data Entry'!K18</f>
        <v>N/A</v>
      </c>
      <c r="J18" s="91" t="str">
        <f>'Data Entry'!M18</f>
        <v>R</v>
      </c>
      <c r="K18" s="91" t="str">
        <f>'Data Entry'!O18</f>
        <v>I</v>
      </c>
    </row>
    <row r="19" spans="1:11" ht="14.1">
      <c r="A19" s="90" t="str">
        <f>'Data Entry'!A19</f>
        <v>Mathematics 2609A/B</v>
      </c>
      <c r="B19" s="90" t="str">
        <f>'Data Entry'!B19</f>
        <v>Probability</v>
      </c>
      <c r="C19" s="90" t="str">
        <f>'Data Entry'!C19</f>
        <v>Usman</v>
      </c>
      <c r="D19" s="91" t="str">
        <f>'Data Entry'!D19</f>
        <v>N/A</v>
      </c>
      <c r="E19" s="91" t="str">
        <f>'Data Entry'!E19</f>
        <v>N/A</v>
      </c>
      <c r="F19" s="91" t="str">
        <f>'Data Entry'!F19</f>
        <v>N/A</v>
      </c>
      <c r="G19" s="91" t="str">
        <f>'Data Entry'!H19</f>
        <v>I</v>
      </c>
      <c r="H19" s="91" t="str">
        <f>'Data Entry'!J19</f>
        <v>N/A</v>
      </c>
      <c r="I19" s="91" t="str">
        <f>'Data Entry'!K19</f>
        <v>N/A</v>
      </c>
      <c r="J19" s="91" t="str">
        <f>'Data Entry'!M19</f>
        <v>N/A</v>
      </c>
      <c r="K19" s="91" t="str">
        <f>'Data Entry'!O19</f>
        <v>N/A</v>
      </c>
    </row>
    <row r="20" spans="1:11" ht="14.1">
      <c r="A20" s="90" t="str">
        <f>'Data Entry'!A20</f>
        <v>Chemistry 2913A</v>
      </c>
      <c r="B20" s="90" t="str">
        <f>'Data Entry'!B20</f>
        <v>Organic Chemistry</v>
      </c>
      <c r="C20" s="90" t="str">
        <f>'Data Entry'!C20</f>
        <v>Bédard</v>
      </c>
      <c r="D20" s="91" t="str">
        <f>'Data Entry'!D20</f>
        <v>N/A</v>
      </c>
      <c r="E20" s="91" t="str">
        <f>'Data Entry'!E20</f>
        <v>R</v>
      </c>
      <c r="F20" s="91" t="str">
        <f>'Data Entry'!F20</f>
        <v>N/A</v>
      </c>
      <c r="G20" s="91" t="str">
        <f>'Data Entry'!H20</f>
        <v>R</v>
      </c>
      <c r="H20" s="91" t="str">
        <f>'Data Entry'!J20</f>
        <v>N/A</v>
      </c>
      <c r="I20" s="91" t="str">
        <f>'Data Entry'!K20</f>
        <v>N/A</v>
      </c>
      <c r="J20" s="91" t="str">
        <f>'Data Entry'!M20</f>
        <v>N/A</v>
      </c>
      <c r="K20" s="91" t="str">
        <f>'Data Entry'!O20</f>
        <v>N/A</v>
      </c>
    </row>
    <row r="21" spans="1:11" ht="14.1">
      <c r="A21" s="90" t="str">
        <f>'Data Entry'!A21</f>
        <v>Biology 3220A/B</v>
      </c>
      <c r="B21" s="90" t="str">
        <f>'Data Entry'!B21</f>
        <v>Plant Pathology</v>
      </c>
      <c r="C21" s="90" t="str">
        <f>'Data Entry'!C21</f>
        <v>Chen</v>
      </c>
      <c r="D21" s="91" t="str">
        <f>'Data Entry'!D21</f>
        <v>N/A</v>
      </c>
      <c r="E21" s="91" t="str">
        <f>'Data Entry'!E21</f>
        <v>R</v>
      </c>
      <c r="F21" s="91" t="str">
        <f>'Data Entry'!F21</f>
        <v>N/A</v>
      </c>
      <c r="G21" s="91" t="str">
        <f>'Data Entry'!H21</f>
        <v>R</v>
      </c>
      <c r="H21" s="91" t="str">
        <f>'Data Entry'!J21</f>
        <v>N/A</v>
      </c>
      <c r="I21" s="91" t="str">
        <f>'Data Entry'!K21</f>
        <v>N/A</v>
      </c>
      <c r="J21" s="91" t="str">
        <f>'Data Entry'!M21</f>
        <v>R</v>
      </c>
      <c r="K21" s="91" t="str">
        <f>'Data Entry'!O21</f>
        <v>N/A</v>
      </c>
    </row>
    <row r="22" spans="1:11" ht="14.1">
      <c r="A22" s="90" t="str">
        <f>'Data Entry'!A22</f>
        <v>Geology 3300A/B</v>
      </c>
      <c r="B22" s="90" t="str">
        <f>'Data Entry'!B22</f>
        <v>Hydogeology</v>
      </c>
      <c r="C22" s="90" t="str">
        <f>'Data Entry'!C22</f>
        <v>González</v>
      </c>
      <c r="D22" s="91" t="str">
        <f>'Data Entry'!D22</f>
        <v>N/A</v>
      </c>
      <c r="E22" s="91" t="str">
        <f>'Data Entry'!E22</f>
        <v>R</v>
      </c>
      <c r="F22" s="91" t="str">
        <f>'Data Entry'!F22</f>
        <v>N/A</v>
      </c>
      <c r="G22" s="91" t="str">
        <f>'Data Entry'!H22</f>
        <v>R</v>
      </c>
      <c r="H22" s="91" t="str">
        <f>'Data Entry'!J22</f>
        <v>N/A</v>
      </c>
      <c r="I22" s="91" t="str">
        <f>'Data Entry'!K22</f>
        <v>R</v>
      </c>
      <c r="J22" s="91" t="str">
        <f>'Data Entry'!M22</f>
        <v>R</v>
      </c>
      <c r="K22" s="91" t="str">
        <f>'Data Entry'!O22</f>
        <v>N/A</v>
      </c>
    </row>
    <row r="23" spans="1:11" ht="14.1">
      <c r="A23" s="90" t="str">
        <f>'Data Entry'!A23</f>
        <v>Geology 3310E</v>
      </c>
      <c r="B23" s="90" t="str">
        <f>'Data Entry'!B23</f>
        <v>Climate Science</v>
      </c>
      <c r="C23" s="90" t="str">
        <f>'Data Entry'!C23</f>
        <v>Cummings</v>
      </c>
      <c r="D23" s="91" t="str">
        <f>'Data Entry'!D23</f>
        <v>N/A</v>
      </c>
      <c r="E23" s="91" t="str">
        <f>'Data Entry'!E23</f>
        <v>R</v>
      </c>
      <c r="F23" s="91" t="str">
        <f>'Data Entry'!F23</f>
        <v>N/A</v>
      </c>
      <c r="G23" s="91" t="str">
        <f>'Data Entry'!H23</f>
        <v>R</v>
      </c>
      <c r="H23" s="91" t="str">
        <f>'Data Entry'!J23</f>
        <v>N/A</v>
      </c>
      <c r="I23" s="91" t="str">
        <f>'Data Entry'!K23</f>
        <v>R</v>
      </c>
      <c r="J23" s="91" t="str">
        <f>'Data Entry'!M23</f>
        <v>R</v>
      </c>
      <c r="K23" s="91" t="str">
        <f>'Data Entry'!O23</f>
        <v>N/A</v>
      </c>
    </row>
    <row r="24" spans="1:11" ht="14.1">
      <c r="A24" s="90" t="str">
        <f>'Data Entry'!A24</f>
        <v>Agricultural Sciences 3330F</v>
      </c>
      <c r="B24" s="90" t="str">
        <f>'Data Entry'!B24</f>
        <v>Animal Nutrition</v>
      </c>
      <c r="C24" s="90" t="str">
        <f>'Data Entry'!C24</f>
        <v>Shevchenko</v>
      </c>
      <c r="D24" s="91" t="str">
        <f>'Data Entry'!D24</f>
        <v>R</v>
      </c>
      <c r="E24" s="91" t="str">
        <f>'Data Entry'!E24</f>
        <v>R</v>
      </c>
      <c r="F24" s="91" t="str">
        <f>'Data Entry'!F24</f>
        <v>R</v>
      </c>
      <c r="G24" s="91" t="str">
        <f>'Data Entry'!H24</f>
        <v>R</v>
      </c>
      <c r="H24" s="91" t="str">
        <f>'Data Entry'!J24</f>
        <v>N/A</v>
      </c>
      <c r="I24" s="91" t="str">
        <f>'Data Entry'!K24</f>
        <v>R</v>
      </c>
      <c r="J24" s="91" t="str">
        <f>'Data Entry'!M24</f>
        <v>R</v>
      </c>
      <c r="K24" s="91" t="str">
        <f>'Data Entry'!O24</f>
        <v>N/A</v>
      </c>
    </row>
    <row r="25" spans="1:11" ht="14.1">
      <c r="A25" s="90" t="str">
        <f>'Data Entry'!A25</f>
        <v>Agricultural Sciences 3331G</v>
      </c>
      <c r="B25" s="90" t="str">
        <f>'Data Entry'!B25</f>
        <v>Plant and Soil Nutrition</v>
      </c>
      <c r="C25" s="90" t="str">
        <f>'Data Entry'!C25</f>
        <v>Williams</v>
      </c>
      <c r="D25" s="91" t="str">
        <f>'Data Entry'!D25</f>
        <v>R</v>
      </c>
      <c r="E25" s="91" t="str">
        <f>'Data Entry'!E25</f>
        <v>R</v>
      </c>
      <c r="F25" s="91" t="str">
        <f>'Data Entry'!F25</f>
        <v>R</v>
      </c>
      <c r="G25" s="91" t="str">
        <f>'Data Entry'!H25</f>
        <v>R</v>
      </c>
      <c r="H25" s="91" t="str">
        <f>'Data Entry'!J25</f>
        <v>P</v>
      </c>
      <c r="I25" s="91" t="str">
        <f>'Data Entry'!K25</f>
        <v>R</v>
      </c>
      <c r="J25" s="91" t="str">
        <f>'Data Entry'!M25</f>
        <v>R</v>
      </c>
      <c r="K25" s="91" t="str">
        <f>'Data Entry'!O25</f>
        <v>N/A</v>
      </c>
    </row>
    <row r="26" spans="1:11" ht="14.1">
      <c r="A26" s="90" t="str">
        <f>'Data Entry'!A26</f>
        <v>Agricultural Sciences 3336G</v>
      </c>
      <c r="B26" s="90" t="str">
        <f>'Data Entry'!B26</f>
        <v>Economics in Agricultrural Science</v>
      </c>
      <c r="C26" s="90" t="str">
        <f>'Data Entry'!C26</f>
        <v>Varga</v>
      </c>
      <c r="D26" s="91" t="str">
        <f>'Data Entry'!D26</f>
        <v>R</v>
      </c>
      <c r="E26" s="91" t="str">
        <f>'Data Entry'!E26</f>
        <v>R</v>
      </c>
      <c r="F26" s="91" t="str">
        <f>'Data Entry'!F26</f>
        <v>R</v>
      </c>
      <c r="G26" s="91" t="str">
        <f>'Data Entry'!H26</f>
        <v>R</v>
      </c>
      <c r="H26" s="91" t="str">
        <f>'Data Entry'!J26</f>
        <v>P</v>
      </c>
      <c r="I26" s="91" t="str">
        <f>'Data Entry'!K26</f>
        <v>N/A</v>
      </c>
      <c r="J26" s="91" t="str">
        <f>'Data Entry'!M26</f>
        <v>N/A</v>
      </c>
      <c r="K26" s="91" t="str">
        <f>'Data Entry'!O26</f>
        <v>N/A</v>
      </c>
    </row>
    <row r="27" spans="1:11" ht="14.1">
      <c r="A27" s="90" t="str">
        <f>'Data Entry'!A27</f>
        <v>Agricultural Sciences 3500G</v>
      </c>
      <c r="B27" s="90" t="str">
        <f>'Data Entry'!B27</f>
        <v>Co-op II</v>
      </c>
      <c r="C27" s="90" t="str">
        <f>'Data Entry'!C27</f>
        <v>Ali</v>
      </c>
      <c r="D27" s="91" t="str">
        <f>'Data Entry'!D27</f>
        <v>R</v>
      </c>
      <c r="E27" s="91" t="str">
        <f>'Data Entry'!E27</f>
        <v>R</v>
      </c>
      <c r="F27" s="91" t="str">
        <f>'Data Entry'!F27</f>
        <v>R</v>
      </c>
      <c r="G27" s="91" t="str">
        <f>'Data Entry'!H27</f>
        <v>R</v>
      </c>
      <c r="H27" s="91" t="str">
        <f>'Data Entry'!J27</f>
        <v>N/A</v>
      </c>
      <c r="I27" s="91" t="str">
        <f>'Data Entry'!K27</f>
        <v>N/A</v>
      </c>
      <c r="J27" s="91" t="str">
        <f>'Data Entry'!M27</f>
        <v>R</v>
      </c>
      <c r="K27" s="91" t="str">
        <f>'Data Entry'!O27</f>
        <v>R</v>
      </c>
    </row>
    <row r="28" spans="1:11" ht="14.1">
      <c r="A28" s="90" t="str">
        <f>'Data Entry'!A28</f>
        <v>Agricultural Sciences 3601F</v>
      </c>
      <c r="B28" s="90" t="str">
        <f>'Data Entry'!B28</f>
        <v>Crop Physiology I</v>
      </c>
      <c r="C28" s="90" t="str">
        <f>'Data Entry'!C28</f>
        <v>Rossi</v>
      </c>
      <c r="D28" s="91" t="str">
        <f>'Data Entry'!D28</f>
        <v>R</v>
      </c>
      <c r="E28" s="91" t="str">
        <f>'Data Entry'!E28</f>
        <v>R</v>
      </c>
      <c r="F28" s="91" t="str">
        <f>'Data Entry'!F28</f>
        <v>R</v>
      </c>
      <c r="G28" s="91" t="str">
        <f>'Data Entry'!H28</f>
        <v>R</v>
      </c>
      <c r="H28" s="91" t="str">
        <f>'Data Entry'!J28</f>
        <v>P</v>
      </c>
      <c r="I28" s="91" t="str">
        <f>'Data Entry'!K28</f>
        <v>R</v>
      </c>
      <c r="J28" s="91" t="str">
        <f>'Data Entry'!M28</f>
        <v>R</v>
      </c>
      <c r="K28" s="91" t="str">
        <f>'Data Entry'!O28</f>
        <v>N/A</v>
      </c>
    </row>
    <row r="29" spans="1:11" ht="14.1">
      <c r="A29" s="90" t="str">
        <f>'Data Entry'!A29</f>
        <v>Agricultural Sciences 3602G</v>
      </c>
      <c r="B29" s="90" t="str">
        <f>'Data Entry'!B29</f>
        <v>Crop Physiology II</v>
      </c>
      <c r="C29" s="90" t="str">
        <f>'Data Entry'!C29</f>
        <v>Singh</v>
      </c>
      <c r="D29" s="91" t="str">
        <f>'Data Entry'!D29</f>
        <v>R</v>
      </c>
      <c r="E29" s="91" t="str">
        <f>'Data Entry'!E29</f>
        <v>R</v>
      </c>
      <c r="F29" s="91" t="str">
        <f>'Data Entry'!F29</f>
        <v>R</v>
      </c>
      <c r="G29" s="91" t="str">
        <f>'Data Entry'!H29</f>
        <v>R</v>
      </c>
      <c r="H29" s="91" t="str">
        <f>'Data Entry'!J29</f>
        <v>P</v>
      </c>
      <c r="I29" s="91" t="str">
        <f>'Data Entry'!K29</f>
        <v>R</v>
      </c>
      <c r="J29" s="91" t="str">
        <f>'Data Entry'!M29</f>
        <v>R</v>
      </c>
      <c r="K29" s="91" t="str">
        <f>'Data Entry'!O29</f>
        <v>N/A</v>
      </c>
    </row>
    <row r="30" spans="1:11" ht="14.1">
      <c r="A30" s="90" t="str">
        <f>'Data Entry'!A30</f>
        <v>Geology 3700F/G</v>
      </c>
      <c r="B30" s="90" t="str">
        <f>'Data Entry'!B30</f>
        <v>Geochemistry</v>
      </c>
      <c r="C30" s="90" t="str">
        <f>'Data Entry'!C30</f>
        <v>González</v>
      </c>
      <c r="D30" s="91" t="str">
        <f>'Data Entry'!D30</f>
        <v>N/A</v>
      </c>
      <c r="E30" s="91" t="str">
        <f>'Data Entry'!E30</f>
        <v>N/A</v>
      </c>
      <c r="F30" s="91" t="str">
        <f>'Data Entry'!F30</f>
        <v>N/A</v>
      </c>
      <c r="G30" s="91" t="str">
        <f>'Data Entry'!H30</f>
        <v>N/A</v>
      </c>
      <c r="H30" s="91" t="str">
        <f>'Data Entry'!J30</f>
        <v>P</v>
      </c>
      <c r="I30" s="91" t="str">
        <f>'Data Entry'!K30</f>
        <v>N/A</v>
      </c>
      <c r="J30" s="91" t="str">
        <f>'Data Entry'!M30</f>
        <v>N/A</v>
      </c>
      <c r="K30" s="91" t="str">
        <f>'Data Entry'!O30</f>
        <v>N/A</v>
      </c>
    </row>
    <row r="31" spans="1:11" ht="14.1">
      <c r="A31" s="90" t="str">
        <f>'Data Entry'!A31</f>
        <v>Agricultural Sciences 4160F</v>
      </c>
      <c r="B31" s="90" t="str">
        <f>'Data Entry'!B31</f>
        <v>Nurtrient Management</v>
      </c>
      <c r="C31" s="90" t="str">
        <f>'Data Entry'!C31</f>
        <v>Singh</v>
      </c>
      <c r="D31" s="91" t="str">
        <f>'Data Entry'!D31</f>
        <v>P</v>
      </c>
      <c r="E31" s="91" t="str">
        <f>'Data Entry'!E31</f>
        <v>P</v>
      </c>
      <c r="F31" s="91" t="str">
        <f>'Data Entry'!F31</f>
        <v>P</v>
      </c>
      <c r="G31" s="91" t="str">
        <f>'Data Entry'!H31</f>
        <v>P</v>
      </c>
      <c r="H31" s="91" t="str">
        <f>'Data Entry'!J31</f>
        <v>P</v>
      </c>
      <c r="I31" s="91" t="str">
        <f>'Data Entry'!K31</f>
        <v>P</v>
      </c>
      <c r="J31" s="91" t="str">
        <f>'Data Entry'!M31</f>
        <v>P</v>
      </c>
      <c r="K31" s="91" t="str">
        <f>'Data Entry'!O31</f>
        <v>N/A</v>
      </c>
    </row>
    <row r="32" spans="1:11" ht="14.1">
      <c r="A32" s="90" t="str">
        <f>'Data Entry'!A32</f>
        <v>Agricultural Sciences 4210F</v>
      </c>
      <c r="B32" s="90" t="str">
        <f>'Data Entry'!B32</f>
        <v>Independent Study I</v>
      </c>
      <c r="C32" s="90" t="str">
        <f>'Data Entry'!C32</f>
        <v>Shevchenko</v>
      </c>
      <c r="D32" s="91" t="str">
        <f>'Data Entry'!D32</f>
        <v>P</v>
      </c>
      <c r="E32" s="91" t="str">
        <f>'Data Entry'!E32</f>
        <v>P</v>
      </c>
      <c r="F32" s="91" t="str">
        <f>'Data Entry'!F32</f>
        <v>P</v>
      </c>
      <c r="G32" s="91" t="str">
        <f>'Data Entry'!H32</f>
        <v>P</v>
      </c>
      <c r="H32" s="91" t="str">
        <f>'Data Entry'!J32</f>
        <v>P</v>
      </c>
      <c r="I32" s="91" t="str">
        <f>'Data Entry'!K32</f>
        <v>P</v>
      </c>
      <c r="J32" s="91" t="str">
        <f>'Data Entry'!M32</f>
        <v>P</v>
      </c>
      <c r="K32" s="91" t="str">
        <f>'Data Entry'!O32</f>
        <v>R</v>
      </c>
    </row>
    <row r="33" spans="1:11" ht="14.1">
      <c r="A33" s="90" t="str">
        <f>'Data Entry'!A33</f>
        <v>Agricultural Sciences 4220G</v>
      </c>
      <c r="B33" s="90" t="str">
        <f>'Data Entry'!B33</f>
        <v>Independent Study II</v>
      </c>
      <c r="C33" s="90" t="str">
        <f>'Data Entry'!C33</f>
        <v>Nkosi</v>
      </c>
      <c r="D33" s="91" t="str">
        <f>'Data Entry'!D33</f>
        <v>P</v>
      </c>
      <c r="E33" s="91" t="str">
        <f>'Data Entry'!E33</f>
        <v>P</v>
      </c>
      <c r="F33" s="91" t="str">
        <f>'Data Entry'!F33</f>
        <v>P</v>
      </c>
      <c r="G33" s="91" t="str">
        <f>'Data Entry'!H33</f>
        <v>P</v>
      </c>
      <c r="H33" s="91" t="str">
        <f>'Data Entry'!J33</f>
        <v>P</v>
      </c>
      <c r="I33" s="91" t="str">
        <f>'Data Entry'!K33</f>
        <v>P</v>
      </c>
      <c r="J33" s="91" t="str">
        <f>'Data Entry'!M33</f>
        <v>P</v>
      </c>
      <c r="K33" s="91" t="str">
        <f>'Data Entry'!O33</f>
        <v>R</v>
      </c>
    </row>
    <row r="34" spans="1:11" ht="14.1">
      <c r="A34" s="90" t="str">
        <f>'Data Entry'!A34</f>
        <v>Agricultural Sciences 4400F/G</v>
      </c>
      <c r="B34" s="90" t="str">
        <f>'Data Entry'!B34</f>
        <v>Field Experience</v>
      </c>
      <c r="C34" s="90" t="str">
        <f>'Data Entry'!C34</f>
        <v>Rojas</v>
      </c>
      <c r="D34" s="91" t="str">
        <f>'Data Entry'!D34</f>
        <v>P</v>
      </c>
      <c r="E34" s="91" t="str">
        <f>'Data Entry'!E34</f>
        <v>P</v>
      </c>
      <c r="F34" s="91" t="str">
        <f>'Data Entry'!F34</f>
        <v>P</v>
      </c>
      <c r="G34" s="91" t="str">
        <f>'Data Entry'!H34</f>
        <v>P</v>
      </c>
      <c r="H34" s="91" t="str">
        <f>'Data Entry'!J34</f>
        <v>N/A</v>
      </c>
      <c r="I34" s="91" t="str">
        <f>'Data Entry'!K34</f>
        <v>P</v>
      </c>
      <c r="J34" s="91" t="str">
        <f>'Data Entry'!M34</f>
        <v>P</v>
      </c>
      <c r="K34" s="91" t="str">
        <f>'Data Entry'!O34</f>
        <v>P</v>
      </c>
    </row>
    <row r="35" spans="1:11" ht="14.1">
      <c r="A35" s="90" t="str">
        <f>'Data Entry'!A35</f>
        <v>Agricultural Sciences 4500G</v>
      </c>
      <c r="B35" s="90" t="str">
        <f>'Data Entry'!B35</f>
        <v>Co-op III</v>
      </c>
      <c r="C35" s="90" t="str">
        <f>'Data Entry'!C35</f>
        <v>Ali</v>
      </c>
      <c r="D35" s="91" t="str">
        <f>'Data Entry'!D35</f>
        <v>P</v>
      </c>
      <c r="E35" s="91" t="str">
        <f>'Data Entry'!E35</f>
        <v>P</v>
      </c>
      <c r="F35" s="91" t="str">
        <f>'Data Entry'!F35</f>
        <v>N/A</v>
      </c>
      <c r="G35" s="91" t="str">
        <f>'Data Entry'!H35</f>
        <v>N/A</v>
      </c>
      <c r="H35" s="91" t="str">
        <f>'Data Entry'!J35</f>
        <v>N/A</v>
      </c>
      <c r="I35" s="91" t="str">
        <f>'Data Entry'!K35</f>
        <v>N/A</v>
      </c>
      <c r="J35" s="91" t="str">
        <f>'Data Entry'!M35</f>
        <v>P</v>
      </c>
      <c r="K35" s="91" t="str">
        <f>'Data Entry'!O35</f>
        <v>P</v>
      </c>
    </row>
    <row r="36" spans="1:11" ht="14.1">
      <c r="A36" s="90" t="str">
        <f>'Data Entry'!A36</f>
        <v>Agricultural Sciences 4950G</v>
      </c>
      <c r="B36" s="90" t="str">
        <f>'Data Entry'!B36</f>
        <v>Animal Welfare</v>
      </c>
      <c r="C36" s="90" t="str">
        <f>'Data Entry'!C36</f>
        <v>Rossi</v>
      </c>
      <c r="D36" s="91" t="str">
        <f>'Data Entry'!D36</f>
        <v>P</v>
      </c>
      <c r="E36" s="91" t="str">
        <f>'Data Entry'!E36</f>
        <v>P</v>
      </c>
      <c r="F36" s="91" t="str">
        <f>'Data Entry'!F36</f>
        <v>P</v>
      </c>
      <c r="G36" s="91" t="str">
        <f>'Data Entry'!H36</f>
        <v>P</v>
      </c>
      <c r="H36" s="91" t="str">
        <f>'Data Entry'!J36</f>
        <v>P</v>
      </c>
      <c r="I36" s="91" t="str">
        <f>'Data Entry'!K36</f>
        <v>P</v>
      </c>
      <c r="J36" s="91" t="str">
        <f>'Data Entry'!M36</f>
        <v>P</v>
      </c>
      <c r="K36" s="91" t="str">
        <f>'Data Entry'!O36</f>
        <v>N/A</v>
      </c>
    </row>
    <row r="37" spans="1:11" ht="14.1">
      <c r="A37" s="90" t="str">
        <f>'Data Entry'!A37</f>
        <v>Agricultural Sciences 4960E</v>
      </c>
      <c r="B37" s="90" t="str">
        <f>'Data Entry'!B37</f>
        <v>Agricultural Sciences Capstone</v>
      </c>
      <c r="C37" s="90" t="str">
        <f>'Data Entry'!C37</f>
        <v>Nkosi</v>
      </c>
      <c r="D37" s="91" t="str">
        <f>'Data Entry'!D37</f>
        <v>P</v>
      </c>
      <c r="E37" s="91" t="str">
        <f>'Data Entry'!E37</f>
        <v>P</v>
      </c>
      <c r="F37" s="91" t="str">
        <f>'Data Entry'!F37</f>
        <v>P</v>
      </c>
      <c r="G37" s="91" t="str">
        <f>'Data Entry'!H37</f>
        <v>P</v>
      </c>
      <c r="H37" s="91" t="str">
        <f>'Data Entry'!J37</f>
        <v>P</v>
      </c>
      <c r="I37" s="91" t="str">
        <f>'Data Entry'!K37</f>
        <v>P</v>
      </c>
      <c r="J37" s="91" t="str">
        <f>'Data Entry'!M37</f>
        <v>P</v>
      </c>
      <c r="K37" s="91" t="str">
        <f>'Data Entry'!O37</f>
        <v>P</v>
      </c>
    </row>
  </sheetData>
  <conditionalFormatting sqref="K3:K37 D3:J181">
    <cfRule type="cellIs" dxfId="17" priority="1" operator="equal">
      <formula>"I"</formula>
    </cfRule>
    <cfRule type="cellIs" dxfId="16" priority="2" operator="equal">
      <formula>"R"</formula>
    </cfRule>
    <cfRule type="cellIs" dxfId="15" priority="3" operator="equal">
      <formula>"P"</formula>
    </cfRule>
  </conditionalFormatting>
  <dataValidations count="1">
    <dataValidation type="list" allowBlank="1" sqref="D3:K37 D38:J54 D77:J181" xr:uid="{6F88B2D8-18D8-3F42-B6A7-9D3FA4A8F1CB}">
      <formula1>"N/A,I,R,P"</formula1>
    </dataValidation>
  </dataValidations>
  <pageMargins left="0" right="0" top="0" bottom="0" header="0" footer="0"/>
  <legacy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5182AB-B4F9-F046-AB28-1593956C15D9}">
  <sheetPr>
    <tabColor rgb="FFF1C232"/>
    <outlinePr summaryBelow="0" summaryRight="0"/>
  </sheetPr>
  <dimension ref="A1:J12"/>
  <sheetViews>
    <sheetView zoomScale="170" zoomScaleNormal="170" workbookViewId="0">
      <pane xSplit="3" ySplit="2" topLeftCell="D3" activePane="bottomRight" state="frozen"/>
      <selection pane="bottomRight" activeCell="K14" sqref="K14"/>
      <selection pane="bottomLeft" activeCell="A3" sqref="A3"/>
      <selection pane="topRight" activeCell="D1" sqref="D1"/>
    </sheetView>
  </sheetViews>
  <sheetFormatPr defaultColWidth="12.42578125" defaultRowHeight="15.75" customHeight="1"/>
  <cols>
    <col min="1" max="1" width="26.85546875" style="83" customWidth="1"/>
    <col min="2" max="2" width="21.42578125" style="83" customWidth="1"/>
    <col min="3" max="3" width="10.140625" style="83" customWidth="1"/>
    <col min="4" max="4" width="16.42578125" style="83" customWidth="1"/>
    <col min="5" max="5" width="17" style="83" customWidth="1"/>
    <col min="6" max="6" width="14.28515625" style="83" customWidth="1"/>
    <col min="7" max="7" width="18" style="83" customWidth="1"/>
    <col min="8" max="10" width="14.28515625" style="83" customWidth="1"/>
    <col min="11" max="16384" width="12.42578125" style="83"/>
  </cols>
  <sheetData>
    <row r="1" spans="1:10" ht="44.1" customHeight="1">
      <c r="A1" s="79" t="str">
        <f>'Data Entry'!A1</f>
        <v>Progression of Learning</v>
      </c>
      <c r="B1" s="79" t="str">
        <f>'Data Entry'!B1</f>
        <v>Instructions (hover here)</v>
      </c>
      <c r="C1" s="79">
        <f>'Data Entry'!C1</f>
        <v>0</v>
      </c>
      <c r="D1" s="80" t="str">
        <f>'Data Entry'!D1</f>
        <v>HSp/Major/Minor</v>
      </c>
      <c r="E1" s="80" t="str">
        <f>'Data Entry'!E1</f>
        <v>HSp/Major/Minor</v>
      </c>
      <c r="F1" s="92" t="str">
        <f>'Data Entry'!G1</f>
        <v>Minor</v>
      </c>
      <c r="G1" s="80" t="str">
        <f>'Data Entry'!H1</f>
        <v>HSp/Major/Minor</v>
      </c>
      <c r="H1" s="82" t="str">
        <f>'Data Entry'!J1</f>
        <v>Major/Minor</v>
      </c>
      <c r="I1" s="92" t="str">
        <f>'Data Entry'!L1</f>
        <v>Minor</v>
      </c>
      <c r="J1" s="92" t="str">
        <f>'Data Entry'!N1</f>
        <v>Minor</v>
      </c>
    </row>
    <row r="2" spans="1:10" ht="84" customHeight="1">
      <c r="A2" s="84" t="str">
        <f>'Data Entry'!A2</f>
        <v>Course #</v>
      </c>
      <c r="B2" s="84" t="str">
        <f>'Data Entry'!B2</f>
        <v>Course Name</v>
      </c>
      <c r="C2" s="84" t="str">
        <f>'Data Entry'!C2</f>
        <v>Assigned instructor(s)</v>
      </c>
      <c r="D2" s="85" t="str">
        <f>'Data Entry'!D2</f>
        <v xml:space="preserve">LO 1: Evaluate culturally diverse theories and methodologies of agriculture and agricultural science (WDO = 1,5,6) </v>
      </c>
      <c r="E2" s="85" t="str">
        <f>'Data Entry'!E2</f>
        <v>LO 2: Apply relevant principles from biology, chemistry, and physics to agricultural science (WDO = 1)</v>
      </c>
      <c r="F2" s="93" t="str">
        <f>'Data Entry'!G2</f>
        <v>LO 3b: Identify potential sources of bias in agricultural knowledge (WDO = 2)</v>
      </c>
      <c r="G2" s="87" t="str">
        <f>'Data Entry'!H2</f>
        <v>LO 4: Examine the limits of their own knowledge and determine perspectives that can address those limitations. (WDO = 4)</v>
      </c>
      <c r="H2" s="88" t="str">
        <f>'Data Entry'!J2</f>
        <v>LO 5b: Explain research methodologies used in agricultural science (WDO = 1)</v>
      </c>
      <c r="I2" s="93" t="str">
        <f>'Data Entry'!L2</f>
        <v>LO 6b: Discuss historical and current agricultural practices and their impacts on Indigenous Peoples (WDO = 1, 2, 6)</v>
      </c>
      <c r="J2" s="93" t="str">
        <f>'Data Entry'!N2</f>
        <v>LO 7b: Express ethical, sustainable, and professional agricultural practices  (WDO = 5, 7)</v>
      </c>
    </row>
    <row r="3" spans="1:10" ht="44.1" customHeight="1">
      <c r="A3" s="90" t="str">
        <f>'Data Entry'!A3</f>
        <v>Agricultural Sciences 1000</v>
      </c>
      <c r="B3" s="90" t="str">
        <f>'Data Entry'!B3</f>
        <v>Introduction to Agricultural Science</v>
      </c>
      <c r="C3" s="90" t="str">
        <f>'Data Entry'!C3</f>
        <v>Choi</v>
      </c>
      <c r="D3" s="91" t="str">
        <f>'Data Entry'!D3</f>
        <v>I</v>
      </c>
      <c r="E3" s="91" t="str">
        <f>'Data Entry'!E3</f>
        <v>I</v>
      </c>
      <c r="F3" s="91" t="str">
        <f>'Data Entry'!G3</f>
        <v>I</v>
      </c>
      <c r="G3" s="91" t="str">
        <f>'Data Entry'!H3</f>
        <v>I</v>
      </c>
      <c r="H3" s="91" t="str">
        <f>'Data Entry'!J3</f>
        <v>I</v>
      </c>
      <c r="I3" s="91" t="str">
        <f>'Data Entry'!L3</f>
        <v>I</v>
      </c>
      <c r="J3" s="91" t="str">
        <f>'Data Entry'!N3</f>
        <v>I</v>
      </c>
    </row>
    <row r="4" spans="1:10" ht="20.25" customHeight="1">
      <c r="A4" s="90" t="str">
        <f>'Data Entry'!A11</f>
        <v>Agricultural Sciences 2290A</v>
      </c>
      <c r="B4" s="90" t="str">
        <f>'Data Entry'!B11</f>
        <v>Soil Science</v>
      </c>
      <c r="C4" s="90" t="str">
        <f>'Data Entry'!C11</f>
        <v>Singh</v>
      </c>
      <c r="D4" s="91" t="str">
        <f>'Data Entry'!D11</f>
        <v>I</v>
      </c>
      <c r="E4" s="91" t="str">
        <f>'Data Entry'!E11</f>
        <v>R</v>
      </c>
      <c r="F4" s="91" t="str">
        <f>'Data Entry'!G11</f>
        <v>R</v>
      </c>
      <c r="G4" s="91" t="str">
        <f>'Data Entry'!H11</f>
        <v>I</v>
      </c>
      <c r="H4" s="91" t="str">
        <f>'Data Entry'!J11</f>
        <v>N/A</v>
      </c>
      <c r="I4" s="91" t="str">
        <f>'Data Entry'!L11</f>
        <v>R</v>
      </c>
      <c r="J4" s="91" t="str">
        <f>'Data Entry'!N11</f>
        <v>R</v>
      </c>
    </row>
    <row r="5" spans="1:10" ht="14.1">
      <c r="A5" s="90" t="str">
        <f>'Data Entry'!A12</f>
        <v>Agricultural Sciences 2291B</v>
      </c>
      <c r="B5" s="90" t="str">
        <f>'Data Entry'!B12</f>
        <v>Animal Science</v>
      </c>
      <c r="C5" s="90" t="str">
        <f>'Data Entry'!C12</f>
        <v>Rossi</v>
      </c>
      <c r="D5" s="91" t="str">
        <f>'Data Entry'!D12</f>
        <v>I</v>
      </c>
      <c r="E5" s="91" t="str">
        <f>'Data Entry'!E12</f>
        <v>R</v>
      </c>
      <c r="F5" s="91" t="str">
        <f>'Data Entry'!G12</f>
        <v>R</v>
      </c>
      <c r="G5" s="91" t="str">
        <f>'Data Entry'!H12</f>
        <v>I</v>
      </c>
      <c r="H5" s="91" t="str">
        <f>'Data Entry'!J12</f>
        <v>N/A</v>
      </c>
      <c r="I5" s="91" t="str">
        <f>'Data Entry'!L12</f>
        <v>R</v>
      </c>
      <c r="J5" s="91" t="str">
        <f>'Data Entry'!N12</f>
        <v>R</v>
      </c>
    </row>
    <row r="6" spans="1:10" ht="14.1">
      <c r="A6" s="90" t="str">
        <f>'Data Entry'!A13</f>
        <v>Agricultural Sciences 2345A/B</v>
      </c>
      <c r="B6" s="90" t="str">
        <f>'Data Entry'!B13</f>
        <v>Agricultural Ecology</v>
      </c>
      <c r="C6" s="90" t="str">
        <f>'Data Entry'!C13</f>
        <v>Choi</v>
      </c>
      <c r="D6" s="91" t="str">
        <f>'Data Entry'!D13</f>
        <v>I</v>
      </c>
      <c r="E6" s="91" t="str">
        <f>'Data Entry'!E13</f>
        <v>R</v>
      </c>
      <c r="F6" s="91" t="str">
        <f>'Data Entry'!G13</f>
        <v>R</v>
      </c>
      <c r="G6" s="91" t="str">
        <f>'Data Entry'!H13</f>
        <v>I</v>
      </c>
      <c r="H6" s="91" t="str">
        <f>'Data Entry'!J13</f>
        <v>N/A</v>
      </c>
      <c r="I6" s="91" t="str">
        <f>'Data Entry'!L13</f>
        <v>R</v>
      </c>
      <c r="J6" s="91" t="str">
        <f>'Data Entry'!N13</f>
        <v>R</v>
      </c>
    </row>
    <row r="7" spans="1:10" ht="14.1">
      <c r="A7" s="90" t="str">
        <f>'Data Entry'!A16</f>
        <v>Agricultural Sciences 2581A</v>
      </c>
      <c r="B7" s="90" t="str">
        <f>'Data Entry'!B16</f>
        <v>Plant Nutrition</v>
      </c>
      <c r="C7" s="90" t="str">
        <f>'Data Entry'!C16</f>
        <v>Perrara</v>
      </c>
      <c r="D7" s="91" t="str">
        <f>'Data Entry'!D16</f>
        <v>R</v>
      </c>
      <c r="E7" s="91" t="str">
        <f>'Data Entry'!E16</f>
        <v>R</v>
      </c>
      <c r="F7" s="91" t="str">
        <f>'Data Entry'!G16</f>
        <v>R</v>
      </c>
      <c r="G7" s="91" t="str">
        <f>'Data Entry'!H16</f>
        <v>I</v>
      </c>
      <c r="H7" s="91" t="str">
        <f>'Data Entry'!J16</f>
        <v>N/A</v>
      </c>
      <c r="I7" s="91" t="str">
        <f>'Data Entry'!L16</f>
        <v>R</v>
      </c>
      <c r="J7" s="91" t="str">
        <f>'Data Entry'!N16</f>
        <v>R</v>
      </c>
    </row>
    <row r="8" spans="1:10" ht="14.1">
      <c r="A8" s="90" t="str">
        <f>'Data Entry'!A17</f>
        <v>Agricultural Sciences 2582B</v>
      </c>
      <c r="B8" s="90" t="str">
        <f>'Data Entry'!B17</f>
        <v>Animal Nutrition</v>
      </c>
      <c r="C8" s="90" t="str">
        <f>'Data Entry'!C17</f>
        <v>Shevchenko</v>
      </c>
      <c r="D8" s="91" t="str">
        <f>'Data Entry'!D17</f>
        <v>R</v>
      </c>
      <c r="E8" s="91" t="str">
        <f>'Data Entry'!E17</f>
        <v>R</v>
      </c>
      <c r="F8" s="91" t="str">
        <f>'Data Entry'!G17</f>
        <v>R</v>
      </c>
      <c r="G8" s="91" t="str">
        <f>'Data Entry'!H17</f>
        <v>I</v>
      </c>
      <c r="H8" s="91" t="str">
        <f>'Data Entry'!J17</f>
        <v>N/A</v>
      </c>
      <c r="I8" s="91" t="str">
        <f>'Data Entry'!L17</f>
        <v>R</v>
      </c>
      <c r="J8" s="91" t="str">
        <f>'Data Entry'!N17</f>
        <v>R</v>
      </c>
    </row>
    <row r="9" spans="1:10" ht="14.1">
      <c r="A9" s="90" t="str">
        <f>'Data Entry'!A24</f>
        <v>Agricultural Sciences 3330F</v>
      </c>
      <c r="B9" s="90" t="str">
        <f>'Data Entry'!B24</f>
        <v>Animal Nutrition</v>
      </c>
      <c r="C9" s="90" t="str">
        <f>'Data Entry'!C24</f>
        <v>Shevchenko</v>
      </c>
      <c r="D9" s="91" t="str">
        <f>'Data Entry'!D24</f>
        <v>R</v>
      </c>
      <c r="E9" s="91" t="str">
        <f>'Data Entry'!E24</f>
        <v>R</v>
      </c>
      <c r="F9" s="91" t="str">
        <f>'Data Entry'!G24</f>
        <v>P</v>
      </c>
      <c r="G9" s="91" t="str">
        <f>'Data Entry'!H24</f>
        <v>R</v>
      </c>
      <c r="H9" s="91" t="str">
        <f>'Data Entry'!J24</f>
        <v>N/A</v>
      </c>
      <c r="I9" s="91" t="str">
        <f>'Data Entry'!L24</f>
        <v>P</v>
      </c>
      <c r="J9" s="91" t="str">
        <f>'Data Entry'!N24</f>
        <v>P</v>
      </c>
    </row>
    <row r="10" spans="1:10" ht="14.1">
      <c r="A10" s="90" t="str">
        <f>'Data Entry'!A25</f>
        <v>Agricultural Sciences 3331G</v>
      </c>
      <c r="B10" s="90" t="str">
        <f>'Data Entry'!B25</f>
        <v>Plant and Soil Nutrition</v>
      </c>
      <c r="C10" s="90" t="str">
        <f>'Data Entry'!C25</f>
        <v>Williams</v>
      </c>
      <c r="D10" s="91" t="str">
        <f>'Data Entry'!D25</f>
        <v>R</v>
      </c>
      <c r="E10" s="91" t="str">
        <f>'Data Entry'!E25</f>
        <v>R</v>
      </c>
      <c r="F10" s="91" t="str">
        <f>'Data Entry'!G25</f>
        <v>P</v>
      </c>
      <c r="G10" s="91" t="str">
        <f>'Data Entry'!H25</f>
        <v>R</v>
      </c>
      <c r="H10" s="91" t="str">
        <f>'Data Entry'!J25</f>
        <v>P</v>
      </c>
      <c r="I10" s="91" t="str">
        <f>'Data Entry'!L25</f>
        <v>P</v>
      </c>
      <c r="J10" s="91" t="str">
        <f>'Data Entry'!N25</f>
        <v>P</v>
      </c>
    </row>
    <row r="11" spans="1:10" ht="14.1">
      <c r="A11" s="90" t="str">
        <f>'Data Entry'!A28</f>
        <v>Agricultural Sciences 3601F</v>
      </c>
      <c r="B11" s="90" t="str">
        <f>'Data Entry'!B28</f>
        <v>Crop Physiology I</v>
      </c>
      <c r="C11" s="90" t="str">
        <f>'Data Entry'!C28</f>
        <v>Rossi</v>
      </c>
      <c r="D11" s="91" t="str">
        <f>'Data Entry'!D28</f>
        <v>R</v>
      </c>
      <c r="E11" s="91" t="str">
        <f>'Data Entry'!E28</f>
        <v>R</v>
      </c>
      <c r="F11" s="91" t="str">
        <f>'Data Entry'!G28</f>
        <v>R</v>
      </c>
      <c r="G11" s="91" t="str">
        <f>'Data Entry'!H28</f>
        <v>R</v>
      </c>
      <c r="H11" s="91" t="str">
        <f>'Data Entry'!J28</f>
        <v>P</v>
      </c>
      <c r="I11" s="91" t="str">
        <f>'Data Entry'!L28</f>
        <v>P</v>
      </c>
      <c r="J11" s="91" t="str">
        <f>'Data Entry'!N28</f>
        <v>P</v>
      </c>
    </row>
    <row r="12" spans="1:10" ht="14.1">
      <c r="A12" s="90" t="str">
        <f>'Data Entry'!A29</f>
        <v>Agricultural Sciences 3602G</v>
      </c>
      <c r="B12" s="90" t="str">
        <f>'Data Entry'!B29</f>
        <v>Crop Physiology II</v>
      </c>
      <c r="C12" s="90" t="str">
        <f>'Data Entry'!C29</f>
        <v>Singh</v>
      </c>
      <c r="D12" s="91" t="str">
        <f>'Data Entry'!D29</f>
        <v>R</v>
      </c>
      <c r="E12" s="91" t="str">
        <f>'Data Entry'!E29</f>
        <v>R</v>
      </c>
      <c r="F12" s="91" t="str">
        <f>'Data Entry'!G29</f>
        <v>R</v>
      </c>
      <c r="G12" s="91" t="str">
        <f>'Data Entry'!H29</f>
        <v>R</v>
      </c>
      <c r="H12" s="91" t="str">
        <f>'Data Entry'!J29</f>
        <v>P</v>
      </c>
      <c r="I12" s="91" t="str">
        <f>'Data Entry'!L29</f>
        <v>P</v>
      </c>
      <c r="J12" s="91" t="str">
        <f>'Data Entry'!N29</f>
        <v>P</v>
      </c>
    </row>
  </sheetData>
  <conditionalFormatting sqref="D3:J156">
    <cfRule type="cellIs" dxfId="14" priority="1" operator="equal">
      <formula>"I"</formula>
    </cfRule>
    <cfRule type="cellIs" dxfId="13" priority="2" operator="equal">
      <formula>"R"</formula>
    </cfRule>
    <cfRule type="cellIs" dxfId="12" priority="3" operator="equal">
      <formula>"P"</formula>
    </cfRule>
  </conditionalFormatting>
  <dataValidations count="1">
    <dataValidation type="list" allowBlank="1" sqref="D3:J29 D52:J156" xr:uid="{5505B444-0B7A-E545-881B-26717B339B8D}">
      <formula1>"N/A,I,R,P"</formula1>
    </dataValidation>
  </dataValidations>
  <pageMargins left="0" right="0" top="0" bottom="0" header="0" footer="0"/>
  <legacy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7" tint="0.59999389629810485"/>
    <outlinePr summaryBelow="0" summaryRight="0"/>
  </sheetPr>
  <dimension ref="A1:F990"/>
  <sheetViews>
    <sheetView tabSelected="1" topLeftCell="A11" workbookViewId="0">
      <selection activeCell="A31" sqref="A31:XFD31"/>
    </sheetView>
  </sheetViews>
  <sheetFormatPr defaultColWidth="12.42578125" defaultRowHeight="15.75" customHeight="1"/>
  <cols>
    <col min="1" max="1" width="12.42578125" style="15"/>
    <col min="2" max="2" width="25.7109375" style="15" customWidth="1"/>
    <col min="3" max="3" width="56.7109375" style="19" customWidth="1"/>
    <col min="4" max="4" width="12.42578125" style="15"/>
    <col min="5" max="5" width="25.42578125" style="15" customWidth="1"/>
    <col min="6" max="6" width="57.28515625" style="19" customWidth="1"/>
    <col min="7" max="16384" width="12.42578125" style="15"/>
  </cols>
  <sheetData>
    <row r="1" spans="1:6" ht="20.100000000000001">
      <c r="A1" s="22" t="s">
        <v>166</v>
      </c>
      <c r="B1" s="23" t="s">
        <v>167</v>
      </c>
      <c r="C1" s="22" t="s">
        <v>168</v>
      </c>
      <c r="D1" s="23" t="s">
        <v>169</v>
      </c>
      <c r="E1" s="23" t="s">
        <v>170</v>
      </c>
      <c r="F1" s="22" t="s">
        <v>171</v>
      </c>
    </row>
    <row r="2" spans="1:6" ht="39.950000000000003">
      <c r="A2" s="24" t="s">
        <v>172</v>
      </c>
      <c r="B2" s="16" t="s">
        <v>173</v>
      </c>
      <c r="C2" s="17" t="s">
        <v>174</v>
      </c>
      <c r="D2" s="25" t="s">
        <v>172</v>
      </c>
      <c r="E2" s="16" t="s">
        <v>175</v>
      </c>
      <c r="F2" s="17" t="s">
        <v>176</v>
      </c>
    </row>
    <row r="3" spans="1:6" ht="39.950000000000003">
      <c r="A3" s="24" t="s">
        <v>177</v>
      </c>
      <c r="B3" s="16" t="s">
        <v>173</v>
      </c>
      <c r="C3" s="17" t="s">
        <v>178</v>
      </c>
      <c r="D3" s="25" t="s">
        <v>177</v>
      </c>
      <c r="E3" s="16" t="s">
        <v>175</v>
      </c>
      <c r="F3" s="17" t="s">
        <v>179</v>
      </c>
    </row>
    <row r="4" spans="1:6" ht="20.100000000000001">
      <c r="A4" s="24" t="s">
        <v>180</v>
      </c>
      <c r="B4" s="16" t="s">
        <v>181</v>
      </c>
      <c r="C4" s="17" t="s">
        <v>182</v>
      </c>
      <c r="D4" s="25" t="s">
        <v>180</v>
      </c>
      <c r="E4" s="16" t="s">
        <v>175</v>
      </c>
      <c r="F4" s="17" t="s">
        <v>183</v>
      </c>
    </row>
    <row r="5" spans="1:6" ht="20.100000000000001">
      <c r="A5" s="24" t="s">
        <v>184</v>
      </c>
      <c r="B5" s="16" t="s">
        <v>181</v>
      </c>
      <c r="C5" s="17" t="s">
        <v>185</v>
      </c>
      <c r="D5" s="25" t="s">
        <v>184</v>
      </c>
      <c r="E5" s="16" t="s">
        <v>175</v>
      </c>
      <c r="F5" s="17" t="s">
        <v>186</v>
      </c>
    </row>
    <row r="6" spans="1:6" ht="20.100000000000001">
      <c r="A6" s="24" t="s">
        <v>187</v>
      </c>
      <c r="B6" s="16" t="s">
        <v>181</v>
      </c>
      <c r="C6" s="17" t="s">
        <v>188</v>
      </c>
      <c r="D6" s="25" t="s">
        <v>187</v>
      </c>
      <c r="E6" s="16" t="s">
        <v>189</v>
      </c>
      <c r="F6" s="17" t="s">
        <v>190</v>
      </c>
    </row>
    <row r="7" spans="1:6" ht="20.100000000000001">
      <c r="A7" s="24" t="s">
        <v>191</v>
      </c>
      <c r="B7" s="16" t="s">
        <v>181</v>
      </c>
      <c r="C7" s="17" t="s">
        <v>192</v>
      </c>
      <c r="D7" s="25" t="s">
        <v>191</v>
      </c>
      <c r="E7" s="16" t="s">
        <v>189</v>
      </c>
      <c r="F7" s="17" t="s">
        <v>193</v>
      </c>
    </row>
    <row r="8" spans="1:6" ht="20.100000000000001">
      <c r="A8" s="24" t="s">
        <v>194</v>
      </c>
      <c r="B8" s="16" t="s">
        <v>181</v>
      </c>
      <c r="C8" s="17" t="s">
        <v>195</v>
      </c>
      <c r="D8" s="25" t="s">
        <v>194</v>
      </c>
      <c r="E8" s="16" t="s">
        <v>189</v>
      </c>
      <c r="F8" s="17" t="s">
        <v>196</v>
      </c>
    </row>
    <row r="9" spans="1:6" ht="39.950000000000003">
      <c r="A9" s="24" t="s">
        <v>197</v>
      </c>
      <c r="B9" s="16" t="s">
        <v>198</v>
      </c>
      <c r="C9" s="17" t="s">
        <v>199</v>
      </c>
      <c r="D9" s="25" t="s">
        <v>197</v>
      </c>
      <c r="E9" s="16" t="s">
        <v>189</v>
      </c>
      <c r="F9" s="17" t="s">
        <v>200</v>
      </c>
    </row>
    <row r="10" spans="1:6" ht="20.100000000000001">
      <c r="A10" s="24" t="s">
        <v>201</v>
      </c>
      <c r="B10" s="16" t="s">
        <v>198</v>
      </c>
      <c r="C10" s="18" t="s">
        <v>202</v>
      </c>
      <c r="D10" s="25" t="s">
        <v>201</v>
      </c>
      <c r="E10" s="16" t="s">
        <v>203</v>
      </c>
      <c r="F10" s="17" t="s">
        <v>204</v>
      </c>
    </row>
    <row r="11" spans="1:6" ht="20.100000000000001">
      <c r="A11" s="24" t="s">
        <v>205</v>
      </c>
      <c r="B11" s="16" t="s">
        <v>198</v>
      </c>
      <c r="C11" s="18" t="s">
        <v>206</v>
      </c>
      <c r="D11" s="25" t="s">
        <v>205</v>
      </c>
      <c r="E11" s="16" t="s">
        <v>203</v>
      </c>
      <c r="F11" s="17" t="s">
        <v>207</v>
      </c>
    </row>
    <row r="12" spans="1:6" ht="39.950000000000003">
      <c r="A12" s="24" t="s">
        <v>208</v>
      </c>
      <c r="B12" s="16" t="s">
        <v>198</v>
      </c>
      <c r="C12" s="17" t="s">
        <v>209</v>
      </c>
      <c r="D12" s="25" t="s">
        <v>208</v>
      </c>
      <c r="E12" s="16" t="s">
        <v>203</v>
      </c>
      <c r="F12" s="17" t="s">
        <v>210</v>
      </c>
    </row>
    <row r="13" spans="1:6" ht="20.100000000000001">
      <c r="A13" s="24" t="s">
        <v>211</v>
      </c>
      <c r="B13" s="16" t="s">
        <v>212</v>
      </c>
      <c r="C13" s="17" t="s">
        <v>213</v>
      </c>
      <c r="D13" s="25" t="s">
        <v>211</v>
      </c>
      <c r="E13" s="16" t="s">
        <v>203</v>
      </c>
      <c r="F13" s="17" t="s">
        <v>214</v>
      </c>
    </row>
    <row r="14" spans="1:6" ht="20.100000000000001">
      <c r="A14" s="24" t="s">
        <v>215</v>
      </c>
      <c r="B14" s="16" t="s">
        <v>212</v>
      </c>
      <c r="C14" s="17" t="s">
        <v>216</v>
      </c>
      <c r="D14" s="25" t="s">
        <v>215</v>
      </c>
      <c r="E14" s="16" t="s">
        <v>217</v>
      </c>
      <c r="F14" s="17" t="s">
        <v>218</v>
      </c>
    </row>
    <row r="15" spans="1:6" ht="20.100000000000001">
      <c r="A15" s="24" t="s">
        <v>219</v>
      </c>
      <c r="B15" s="16" t="s">
        <v>212</v>
      </c>
      <c r="C15" s="17" t="s">
        <v>220</v>
      </c>
      <c r="D15" s="25" t="s">
        <v>219</v>
      </c>
      <c r="E15" s="16" t="s">
        <v>217</v>
      </c>
      <c r="F15" s="17" t="s">
        <v>221</v>
      </c>
    </row>
    <row r="16" spans="1:6" ht="20.100000000000001">
      <c r="A16" s="24" t="s">
        <v>222</v>
      </c>
      <c r="B16" s="16" t="s">
        <v>212</v>
      </c>
      <c r="C16" s="17" t="s">
        <v>223</v>
      </c>
      <c r="D16" s="25" t="s">
        <v>222</v>
      </c>
      <c r="E16" s="16" t="s">
        <v>217</v>
      </c>
      <c r="F16" s="17" t="s">
        <v>224</v>
      </c>
    </row>
    <row r="17" spans="1:6" ht="20.100000000000001">
      <c r="A17" s="24" t="s">
        <v>225</v>
      </c>
      <c r="B17" s="16" t="s">
        <v>212</v>
      </c>
      <c r="C17" s="17" t="s">
        <v>226</v>
      </c>
      <c r="D17" s="25" t="s">
        <v>225</v>
      </c>
      <c r="E17" s="16" t="s">
        <v>217</v>
      </c>
      <c r="F17" s="17" t="s">
        <v>227</v>
      </c>
    </row>
    <row r="18" spans="1:6" ht="20.100000000000001">
      <c r="A18" s="24" t="s">
        <v>228</v>
      </c>
      <c r="B18" s="16" t="s">
        <v>212</v>
      </c>
      <c r="C18" s="17" t="s">
        <v>229</v>
      </c>
      <c r="D18" s="25" t="s">
        <v>228</v>
      </c>
      <c r="E18" s="16" t="s">
        <v>217</v>
      </c>
      <c r="F18" s="17" t="s">
        <v>230</v>
      </c>
    </row>
    <row r="19" spans="1:6" ht="20.100000000000001">
      <c r="A19" s="24" t="s">
        <v>231</v>
      </c>
      <c r="B19" s="16" t="s">
        <v>212</v>
      </c>
      <c r="C19" s="17" t="s">
        <v>232</v>
      </c>
      <c r="D19" s="25" t="s">
        <v>231</v>
      </c>
      <c r="E19" s="16" t="s">
        <v>217</v>
      </c>
      <c r="F19" s="17" t="s">
        <v>233</v>
      </c>
    </row>
    <row r="20" spans="1:6" ht="20.100000000000001">
      <c r="A20" s="25" t="s">
        <v>234</v>
      </c>
      <c r="B20" s="16" t="s">
        <v>212</v>
      </c>
      <c r="C20" s="17" t="s">
        <v>235</v>
      </c>
      <c r="D20" s="25" t="s">
        <v>234</v>
      </c>
      <c r="E20" s="16" t="s">
        <v>236</v>
      </c>
      <c r="F20" s="17" t="s">
        <v>237</v>
      </c>
    </row>
    <row r="21" spans="1:6" ht="20.100000000000001">
      <c r="A21" s="24" t="s">
        <v>238</v>
      </c>
      <c r="B21" s="16" t="s">
        <v>212</v>
      </c>
      <c r="C21" s="17" t="s">
        <v>239</v>
      </c>
      <c r="D21" s="25" t="s">
        <v>238</v>
      </c>
      <c r="E21" s="16" t="s">
        <v>240</v>
      </c>
      <c r="F21" s="17" t="s">
        <v>241</v>
      </c>
    </row>
    <row r="22" spans="1:6" ht="20.100000000000001">
      <c r="A22" s="24" t="s">
        <v>242</v>
      </c>
      <c r="B22" s="16" t="s">
        <v>243</v>
      </c>
      <c r="C22" s="17" t="s">
        <v>244</v>
      </c>
      <c r="D22" s="25" t="s">
        <v>242</v>
      </c>
      <c r="E22" s="16" t="s">
        <v>240</v>
      </c>
      <c r="F22" s="17" t="s">
        <v>245</v>
      </c>
    </row>
    <row r="23" spans="1:6" ht="20.100000000000001">
      <c r="A23" s="24" t="s">
        <v>246</v>
      </c>
      <c r="B23" s="16" t="s">
        <v>243</v>
      </c>
      <c r="C23" s="17" t="s">
        <v>247</v>
      </c>
      <c r="D23" s="25" t="s">
        <v>246</v>
      </c>
      <c r="E23" s="16" t="s">
        <v>240</v>
      </c>
      <c r="F23" s="17" t="s">
        <v>248</v>
      </c>
    </row>
    <row r="24" spans="1:6" ht="20.100000000000001">
      <c r="A24" s="24" t="s">
        <v>249</v>
      </c>
      <c r="B24" s="16" t="s">
        <v>243</v>
      </c>
      <c r="C24" s="17" t="s">
        <v>250</v>
      </c>
      <c r="D24" s="25" t="s">
        <v>249</v>
      </c>
      <c r="E24" s="16" t="s">
        <v>240</v>
      </c>
      <c r="F24" s="17" t="s">
        <v>251</v>
      </c>
    </row>
    <row r="25" spans="1:6" ht="20.100000000000001">
      <c r="A25" s="24" t="s">
        <v>252</v>
      </c>
      <c r="B25" s="16" t="s">
        <v>243</v>
      </c>
      <c r="C25" s="17" t="s">
        <v>253</v>
      </c>
      <c r="D25" s="25" t="s">
        <v>252</v>
      </c>
      <c r="E25" s="16" t="s">
        <v>240</v>
      </c>
      <c r="F25" s="17" t="s">
        <v>254</v>
      </c>
    </row>
    <row r="26" spans="1:6" ht="20.100000000000001">
      <c r="A26" s="24" t="s">
        <v>255</v>
      </c>
      <c r="B26" s="16" t="s">
        <v>243</v>
      </c>
      <c r="C26" s="17" t="s">
        <v>256</v>
      </c>
      <c r="D26" s="25" t="s">
        <v>255</v>
      </c>
      <c r="E26" s="16" t="s">
        <v>257</v>
      </c>
      <c r="F26" s="17" t="s">
        <v>258</v>
      </c>
    </row>
    <row r="27" spans="1:6" ht="20.100000000000001">
      <c r="A27" s="24" t="s">
        <v>259</v>
      </c>
      <c r="B27" s="16" t="s">
        <v>243</v>
      </c>
      <c r="C27" s="17" t="s">
        <v>260</v>
      </c>
      <c r="D27" s="25" t="s">
        <v>259</v>
      </c>
      <c r="E27" s="16" t="s">
        <v>257</v>
      </c>
      <c r="F27" s="17" t="s">
        <v>261</v>
      </c>
    </row>
    <row r="28" spans="1:6" ht="20.100000000000001">
      <c r="A28" s="24" t="s">
        <v>262</v>
      </c>
      <c r="B28" s="16" t="s">
        <v>263</v>
      </c>
      <c r="C28" s="17" t="s">
        <v>204</v>
      </c>
      <c r="D28" s="25" t="s">
        <v>262</v>
      </c>
      <c r="E28" s="16" t="s">
        <v>257</v>
      </c>
      <c r="F28" s="17" t="s">
        <v>264</v>
      </c>
    </row>
    <row r="29" spans="1:6" ht="20.100000000000001">
      <c r="A29" s="24" t="s">
        <v>265</v>
      </c>
      <c r="B29" s="16" t="s">
        <v>263</v>
      </c>
      <c r="C29" s="17" t="s">
        <v>266</v>
      </c>
      <c r="D29" s="25" t="s">
        <v>265</v>
      </c>
      <c r="E29" s="16" t="s">
        <v>257</v>
      </c>
      <c r="F29" s="17" t="s">
        <v>267</v>
      </c>
    </row>
    <row r="30" spans="1:6" ht="20.100000000000001">
      <c r="A30" s="24" t="s">
        <v>268</v>
      </c>
      <c r="B30" s="16" t="s">
        <v>263</v>
      </c>
      <c r="C30" s="17" t="s">
        <v>269</v>
      </c>
      <c r="D30" s="25" t="s">
        <v>268</v>
      </c>
      <c r="E30" s="16" t="s">
        <v>270</v>
      </c>
      <c r="F30" s="17" t="s">
        <v>271</v>
      </c>
    </row>
    <row r="31" spans="1:6" ht="20.100000000000001">
      <c r="A31" s="26" t="s">
        <v>272</v>
      </c>
      <c r="B31" s="16" t="s">
        <v>263</v>
      </c>
      <c r="C31" s="17" t="s">
        <v>273</v>
      </c>
      <c r="D31" s="25" t="s">
        <v>272</v>
      </c>
      <c r="E31" s="16" t="s">
        <v>270</v>
      </c>
      <c r="F31" s="17" t="s">
        <v>274</v>
      </c>
    </row>
    <row r="32" spans="1:6" ht="20.100000000000001">
      <c r="A32" s="26" t="s">
        <v>275</v>
      </c>
      <c r="B32" s="16" t="s">
        <v>276</v>
      </c>
      <c r="C32" s="17" t="s">
        <v>277</v>
      </c>
      <c r="D32" s="25" t="s">
        <v>275</v>
      </c>
      <c r="E32" s="16" t="s">
        <v>270</v>
      </c>
      <c r="F32" s="17" t="s">
        <v>278</v>
      </c>
    </row>
    <row r="33" spans="1:6" ht="20.100000000000001">
      <c r="A33" s="26" t="s">
        <v>279</v>
      </c>
      <c r="B33" s="16" t="s">
        <v>276</v>
      </c>
      <c r="C33" s="17" t="s">
        <v>280</v>
      </c>
      <c r="D33" s="25" t="s">
        <v>279</v>
      </c>
      <c r="E33" s="16" t="s">
        <v>270</v>
      </c>
      <c r="F33" s="17" t="s">
        <v>281</v>
      </c>
    </row>
    <row r="34" spans="1:6" ht="20.100000000000001">
      <c r="A34" s="26" t="s">
        <v>282</v>
      </c>
      <c r="B34" s="16" t="s">
        <v>276</v>
      </c>
      <c r="C34" s="17" t="s">
        <v>283</v>
      </c>
      <c r="D34" s="25" t="s">
        <v>282</v>
      </c>
      <c r="E34" s="16" t="s">
        <v>270</v>
      </c>
      <c r="F34" s="17" t="s">
        <v>284</v>
      </c>
    </row>
    <row r="35" spans="1:6" ht="20.100000000000001">
      <c r="A35" s="26" t="s">
        <v>285</v>
      </c>
      <c r="B35" s="16" t="s">
        <v>276</v>
      </c>
      <c r="C35" s="17" t="s">
        <v>286</v>
      </c>
      <c r="D35" s="26" t="s">
        <v>285</v>
      </c>
      <c r="E35" s="16" t="s">
        <v>270</v>
      </c>
      <c r="F35" s="17" t="s">
        <v>287</v>
      </c>
    </row>
    <row r="36" spans="1:6" ht="20.100000000000001">
      <c r="A36" s="26" t="s">
        <v>288</v>
      </c>
      <c r="B36" s="16" t="s">
        <v>276</v>
      </c>
      <c r="C36" s="17" t="s">
        <v>289</v>
      </c>
      <c r="D36" s="26" t="s">
        <v>288</v>
      </c>
      <c r="E36" s="16" t="s">
        <v>270</v>
      </c>
      <c r="F36" s="17" t="s">
        <v>290</v>
      </c>
    </row>
    <row r="37" spans="1:6" ht="20.100000000000001">
      <c r="A37" s="26" t="s">
        <v>291</v>
      </c>
      <c r="B37" s="16" t="s">
        <v>276</v>
      </c>
      <c r="C37" s="17" t="s">
        <v>292</v>
      </c>
      <c r="D37" s="26" t="s">
        <v>291</v>
      </c>
      <c r="E37" s="16" t="s">
        <v>270</v>
      </c>
      <c r="F37" s="17" t="s">
        <v>293</v>
      </c>
    </row>
    <row r="38" spans="1:6" s="20" customFormat="1" ht="14.1">
      <c r="A38" s="15"/>
      <c r="B38" s="15"/>
      <c r="C38" s="19"/>
      <c r="D38" s="15"/>
      <c r="E38" s="15"/>
      <c r="F38" s="19"/>
    </row>
    <row r="39" spans="1:6" s="20" customFormat="1" ht="14.1">
      <c r="C39" s="21"/>
      <c r="F39" s="21"/>
    </row>
    <row r="40" spans="1:6" s="20" customFormat="1" ht="14.1">
      <c r="C40" s="21"/>
      <c r="F40" s="21"/>
    </row>
    <row r="41" spans="1:6" s="20" customFormat="1" ht="14.1">
      <c r="C41" s="21"/>
      <c r="F41" s="21"/>
    </row>
    <row r="42" spans="1:6" s="20" customFormat="1" ht="14.1">
      <c r="C42" s="21"/>
      <c r="F42" s="21"/>
    </row>
    <row r="43" spans="1:6" s="20" customFormat="1" ht="14.1">
      <c r="C43" s="21"/>
      <c r="F43" s="21"/>
    </row>
    <row r="44" spans="1:6" s="20" customFormat="1" ht="14.1">
      <c r="C44" s="21"/>
      <c r="F44" s="21"/>
    </row>
    <row r="45" spans="1:6" s="20" customFormat="1" ht="14.1">
      <c r="C45" s="21"/>
      <c r="F45" s="21"/>
    </row>
    <row r="46" spans="1:6" s="20" customFormat="1" ht="14.1">
      <c r="C46" s="21"/>
      <c r="F46" s="21"/>
    </row>
    <row r="47" spans="1:6" s="20" customFormat="1" ht="14.1">
      <c r="C47" s="21"/>
      <c r="F47" s="21"/>
    </row>
    <row r="48" spans="1:6" s="20" customFormat="1" ht="14.1">
      <c r="C48" s="21"/>
      <c r="F48" s="21"/>
    </row>
    <row r="49" spans="3:6" s="20" customFormat="1" ht="14.1">
      <c r="C49" s="21"/>
      <c r="F49" s="21"/>
    </row>
    <row r="50" spans="3:6" s="20" customFormat="1" ht="14.1">
      <c r="C50" s="21"/>
      <c r="F50" s="21"/>
    </row>
    <row r="51" spans="3:6" s="20" customFormat="1" ht="14.1">
      <c r="C51" s="21"/>
      <c r="F51" s="21"/>
    </row>
    <row r="52" spans="3:6" s="20" customFormat="1" ht="14.1">
      <c r="C52" s="21"/>
      <c r="F52" s="21"/>
    </row>
    <row r="53" spans="3:6" s="20" customFormat="1" ht="14.1">
      <c r="C53" s="21"/>
      <c r="F53" s="21"/>
    </row>
    <row r="54" spans="3:6" s="20" customFormat="1" ht="14.1">
      <c r="C54" s="21"/>
      <c r="F54" s="21"/>
    </row>
    <row r="55" spans="3:6" s="20" customFormat="1" ht="14.1">
      <c r="C55" s="21"/>
      <c r="F55" s="21"/>
    </row>
    <row r="56" spans="3:6" s="20" customFormat="1" ht="14.1">
      <c r="C56" s="21"/>
      <c r="F56" s="21"/>
    </row>
    <row r="57" spans="3:6" s="20" customFormat="1" ht="14.1">
      <c r="C57" s="21"/>
      <c r="F57" s="21"/>
    </row>
    <row r="58" spans="3:6" s="20" customFormat="1" ht="14.1">
      <c r="C58" s="21"/>
      <c r="F58" s="21"/>
    </row>
    <row r="59" spans="3:6" s="20" customFormat="1" ht="14.1">
      <c r="C59" s="21"/>
      <c r="F59" s="21"/>
    </row>
    <row r="60" spans="3:6" s="20" customFormat="1" ht="14.1">
      <c r="C60" s="21"/>
      <c r="F60" s="21"/>
    </row>
    <row r="61" spans="3:6" s="20" customFormat="1" ht="14.1">
      <c r="C61" s="21"/>
      <c r="F61" s="21"/>
    </row>
    <row r="62" spans="3:6" s="20" customFormat="1" ht="14.1">
      <c r="C62" s="21"/>
      <c r="F62" s="21"/>
    </row>
    <row r="63" spans="3:6" s="20" customFormat="1" ht="14.1">
      <c r="C63" s="21"/>
      <c r="F63" s="21"/>
    </row>
    <row r="64" spans="3:6" s="20" customFormat="1" ht="14.1">
      <c r="C64" s="21"/>
      <c r="F64" s="21"/>
    </row>
    <row r="65" spans="3:6" s="20" customFormat="1" ht="14.1">
      <c r="C65" s="21"/>
      <c r="F65" s="21"/>
    </row>
    <row r="66" spans="3:6" s="20" customFormat="1" ht="14.1">
      <c r="C66" s="21"/>
      <c r="F66" s="21"/>
    </row>
    <row r="67" spans="3:6" s="20" customFormat="1" ht="14.1">
      <c r="C67" s="21"/>
      <c r="F67" s="21"/>
    </row>
    <row r="68" spans="3:6" s="20" customFormat="1" ht="14.1">
      <c r="C68" s="21"/>
      <c r="F68" s="21"/>
    </row>
    <row r="69" spans="3:6" s="20" customFormat="1" ht="14.1">
      <c r="C69" s="21"/>
      <c r="F69" s="21"/>
    </row>
    <row r="70" spans="3:6" s="20" customFormat="1" ht="14.1">
      <c r="C70" s="21"/>
      <c r="F70" s="21"/>
    </row>
    <row r="71" spans="3:6" s="20" customFormat="1" ht="14.1">
      <c r="C71" s="21"/>
      <c r="F71" s="21"/>
    </row>
    <row r="72" spans="3:6" s="20" customFormat="1" ht="14.1">
      <c r="C72" s="21"/>
      <c r="F72" s="21"/>
    </row>
    <row r="73" spans="3:6" s="20" customFormat="1" ht="14.1">
      <c r="C73" s="21"/>
      <c r="F73" s="21"/>
    </row>
    <row r="74" spans="3:6" s="20" customFormat="1" ht="14.1">
      <c r="C74" s="21"/>
      <c r="F74" s="21"/>
    </row>
    <row r="75" spans="3:6" s="20" customFormat="1" ht="14.1">
      <c r="C75" s="21"/>
      <c r="F75" s="21"/>
    </row>
    <row r="76" spans="3:6" s="20" customFormat="1" ht="14.1">
      <c r="C76" s="21"/>
      <c r="F76" s="21"/>
    </row>
    <row r="77" spans="3:6" s="20" customFormat="1" ht="14.1">
      <c r="C77" s="21"/>
      <c r="F77" s="21"/>
    </row>
    <row r="78" spans="3:6" s="20" customFormat="1" ht="14.1">
      <c r="C78" s="21"/>
      <c r="F78" s="21"/>
    </row>
    <row r="79" spans="3:6" s="20" customFormat="1" ht="14.1">
      <c r="C79" s="21"/>
      <c r="F79" s="21"/>
    </row>
    <row r="80" spans="3:6" s="20" customFormat="1" ht="14.1">
      <c r="C80" s="21"/>
      <c r="F80" s="21"/>
    </row>
    <row r="81" spans="3:6" s="20" customFormat="1" ht="14.1">
      <c r="C81" s="21"/>
      <c r="F81" s="21"/>
    </row>
    <row r="82" spans="3:6" s="20" customFormat="1" ht="14.1">
      <c r="C82" s="21"/>
      <c r="F82" s="21"/>
    </row>
    <row r="83" spans="3:6" s="20" customFormat="1" ht="14.1">
      <c r="C83" s="21"/>
      <c r="F83" s="21"/>
    </row>
    <row r="84" spans="3:6" s="20" customFormat="1" ht="14.1">
      <c r="C84" s="21"/>
      <c r="F84" s="21"/>
    </row>
    <row r="85" spans="3:6" s="20" customFormat="1" ht="14.1">
      <c r="C85" s="21"/>
      <c r="F85" s="21"/>
    </row>
    <row r="86" spans="3:6" s="20" customFormat="1" ht="14.1">
      <c r="C86" s="21"/>
      <c r="F86" s="21"/>
    </row>
    <row r="87" spans="3:6" s="20" customFormat="1" ht="14.1">
      <c r="C87" s="21"/>
      <c r="F87" s="21"/>
    </row>
    <row r="88" spans="3:6" s="20" customFormat="1" ht="14.1">
      <c r="C88" s="21"/>
      <c r="F88" s="21"/>
    </row>
    <row r="89" spans="3:6" s="20" customFormat="1" ht="14.1">
      <c r="C89" s="21"/>
      <c r="F89" s="21"/>
    </row>
    <row r="90" spans="3:6" s="20" customFormat="1" ht="14.1">
      <c r="C90" s="21"/>
      <c r="F90" s="21"/>
    </row>
    <row r="91" spans="3:6" s="20" customFormat="1" ht="14.1">
      <c r="C91" s="21"/>
      <c r="F91" s="21"/>
    </row>
    <row r="92" spans="3:6" s="20" customFormat="1" ht="14.1">
      <c r="C92" s="21"/>
      <c r="F92" s="21"/>
    </row>
    <row r="93" spans="3:6" s="20" customFormat="1" ht="14.1">
      <c r="C93" s="21"/>
      <c r="F93" s="21"/>
    </row>
    <row r="94" spans="3:6" s="20" customFormat="1" ht="14.1">
      <c r="C94" s="21"/>
      <c r="F94" s="21"/>
    </row>
    <row r="95" spans="3:6" s="20" customFormat="1" ht="14.1">
      <c r="C95" s="21"/>
      <c r="F95" s="21"/>
    </row>
    <row r="96" spans="3:6" s="20" customFormat="1" ht="14.1">
      <c r="C96" s="21"/>
      <c r="F96" s="21"/>
    </row>
    <row r="97" spans="3:6" s="20" customFormat="1" ht="14.1">
      <c r="C97" s="21"/>
      <c r="F97" s="21"/>
    </row>
    <row r="98" spans="3:6" s="20" customFormat="1" ht="14.1">
      <c r="C98" s="21"/>
      <c r="F98" s="21"/>
    </row>
    <row r="99" spans="3:6" s="20" customFormat="1" ht="14.1">
      <c r="C99" s="21"/>
      <c r="F99" s="21"/>
    </row>
    <row r="100" spans="3:6" s="20" customFormat="1" ht="14.1">
      <c r="C100" s="21"/>
      <c r="F100" s="21"/>
    </row>
    <row r="101" spans="3:6" s="20" customFormat="1" ht="14.1">
      <c r="C101" s="21"/>
      <c r="F101" s="21"/>
    </row>
    <row r="102" spans="3:6" s="20" customFormat="1" ht="14.1">
      <c r="C102" s="21"/>
      <c r="F102" s="21"/>
    </row>
    <row r="103" spans="3:6" s="20" customFormat="1" ht="14.1">
      <c r="C103" s="21"/>
      <c r="F103" s="21"/>
    </row>
    <row r="104" spans="3:6" s="20" customFormat="1" ht="14.1">
      <c r="C104" s="21"/>
      <c r="F104" s="21"/>
    </row>
    <row r="105" spans="3:6" s="20" customFormat="1" ht="14.1">
      <c r="C105" s="21"/>
      <c r="F105" s="21"/>
    </row>
    <row r="106" spans="3:6" s="20" customFormat="1" ht="14.1">
      <c r="C106" s="21"/>
      <c r="F106" s="21"/>
    </row>
    <row r="107" spans="3:6" s="20" customFormat="1" ht="14.1">
      <c r="C107" s="21"/>
      <c r="F107" s="21"/>
    </row>
    <row r="108" spans="3:6" s="20" customFormat="1" ht="14.1">
      <c r="C108" s="21"/>
      <c r="F108" s="21"/>
    </row>
    <row r="109" spans="3:6" s="20" customFormat="1" ht="14.1">
      <c r="C109" s="21"/>
      <c r="F109" s="21"/>
    </row>
    <row r="110" spans="3:6" s="20" customFormat="1" ht="14.1">
      <c r="C110" s="21"/>
      <c r="F110" s="21"/>
    </row>
    <row r="111" spans="3:6" s="20" customFormat="1" ht="14.1">
      <c r="C111" s="21"/>
      <c r="F111" s="21"/>
    </row>
    <row r="112" spans="3:6" s="20" customFormat="1" ht="14.1">
      <c r="C112" s="21"/>
      <c r="F112" s="21"/>
    </row>
    <row r="113" spans="3:6" s="20" customFormat="1" ht="14.1">
      <c r="C113" s="21"/>
      <c r="F113" s="21"/>
    </row>
    <row r="114" spans="3:6" s="20" customFormat="1" ht="14.1">
      <c r="C114" s="21"/>
      <c r="F114" s="21"/>
    </row>
    <row r="115" spans="3:6" s="20" customFormat="1" ht="14.1">
      <c r="C115" s="21"/>
      <c r="F115" s="21"/>
    </row>
    <row r="116" spans="3:6" s="20" customFormat="1" ht="14.1">
      <c r="C116" s="21"/>
      <c r="F116" s="21"/>
    </row>
    <row r="117" spans="3:6" s="20" customFormat="1" ht="14.1">
      <c r="C117" s="21"/>
      <c r="F117" s="21"/>
    </row>
    <row r="118" spans="3:6" s="20" customFormat="1" ht="14.1">
      <c r="C118" s="21"/>
      <c r="F118" s="21"/>
    </row>
    <row r="119" spans="3:6" s="20" customFormat="1" ht="14.1">
      <c r="C119" s="21"/>
      <c r="F119" s="21"/>
    </row>
    <row r="120" spans="3:6" s="20" customFormat="1" ht="14.1">
      <c r="C120" s="21"/>
      <c r="F120" s="21"/>
    </row>
    <row r="121" spans="3:6" s="20" customFormat="1" ht="14.1">
      <c r="C121" s="21"/>
      <c r="F121" s="21"/>
    </row>
    <row r="122" spans="3:6" s="20" customFormat="1" ht="14.1">
      <c r="C122" s="21"/>
      <c r="F122" s="21"/>
    </row>
    <row r="123" spans="3:6" s="20" customFormat="1" ht="14.1">
      <c r="C123" s="21"/>
      <c r="F123" s="21"/>
    </row>
    <row r="124" spans="3:6" s="20" customFormat="1" ht="14.1">
      <c r="C124" s="21"/>
      <c r="F124" s="21"/>
    </row>
    <row r="125" spans="3:6" s="20" customFormat="1" ht="14.1">
      <c r="C125" s="21"/>
      <c r="F125" s="21"/>
    </row>
    <row r="126" spans="3:6" s="20" customFormat="1" ht="14.1">
      <c r="C126" s="21"/>
      <c r="F126" s="21"/>
    </row>
    <row r="127" spans="3:6" s="20" customFormat="1" ht="14.1">
      <c r="C127" s="21"/>
      <c r="F127" s="21"/>
    </row>
    <row r="128" spans="3:6" s="20" customFormat="1" ht="14.1">
      <c r="C128" s="21"/>
      <c r="F128" s="21"/>
    </row>
    <row r="129" spans="3:6" s="20" customFormat="1" ht="14.1">
      <c r="C129" s="21"/>
      <c r="F129" s="21"/>
    </row>
    <row r="130" spans="3:6" s="20" customFormat="1" ht="14.1">
      <c r="C130" s="21"/>
      <c r="F130" s="21"/>
    </row>
    <row r="131" spans="3:6" s="20" customFormat="1" ht="14.1">
      <c r="C131" s="21"/>
      <c r="F131" s="21"/>
    </row>
    <row r="132" spans="3:6" s="20" customFormat="1" ht="14.1">
      <c r="C132" s="21"/>
      <c r="F132" s="21"/>
    </row>
    <row r="133" spans="3:6" s="20" customFormat="1" ht="14.1">
      <c r="C133" s="21"/>
      <c r="F133" s="21"/>
    </row>
    <row r="134" spans="3:6" s="20" customFormat="1" ht="14.1">
      <c r="C134" s="21"/>
      <c r="F134" s="21"/>
    </row>
    <row r="135" spans="3:6" s="20" customFormat="1" ht="14.1">
      <c r="C135" s="21"/>
      <c r="F135" s="21"/>
    </row>
    <row r="136" spans="3:6" s="20" customFormat="1" ht="14.1">
      <c r="C136" s="21"/>
      <c r="F136" s="21"/>
    </row>
    <row r="137" spans="3:6" s="20" customFormat="1" ht="14.1">
      <c r="C137" s="21"/>
      <c r="F137" s="21"/>
    </row>
    <row r="138" spans="3:6" s="20" customFormat="1" ht="14.1">
      <c r="C138" s="21"/>
      <c r="F138" s="21"/>
    </row>
    <row r="139" spans="3:6" s="20" customFormat="1" ht="14.1">
      <c r="C139" s="21"/>
      <c r="F139" s="21"/>
    </row>
    <row r="140" spans="3:6" s="20" customFormat="1" ht="14.1">
      <c r="C140" s="21"/>
      <c r="F140" s="21"/>
    </row>
    <row r="141" spans="3:6" s="20" customFormat="1" ht="14.1">
      <c r="C141" s="21"/>
      <c r="F141" s="21"/>
    </row>
    <row r="142" spans="3:6" s="20" customFormat="1" ht="14.1">
      <c r="C142" s="21"/>
      <c r="F142" s="21"/>
    </row>
    <row r="143" spans="3:6" s="20" customFormat="1" ht="14.1">
      <c r="C143" s="21"/>
      <c r="F143" s="21"/>
    </row>
    <row r="144" spans="3:6" s="20" customFormat="1" ht="14.1">
      <c r="C144" s="21"/>
      <c r="F144" s="21"/>
    </row>
    <row r="145" spans="3:6" s="20" customFormat="1" ht="14.1">
      <c r="C145" s="21"/>
      <c r="F145" s="21"/>
    </row>
    <row r="146" spans="3:6" s="20" customFormat="1" ht="14.1">
      <c r="C146" s="21"/>
      <c r="F146" s="21"/>
    </row>
    <row r="147" spans="3:6" s="20" customFormat="1" ht="14.1">
      <c r="C147" s="21"/>
      <c r="F147" s="21"/>
    </row>
    <row r="148" spans="3:6" s="20" customFormat="1" ht="14.1">
      <c r="C148" s="21"/>
      <c r="F148" s="21"/>
    </row>
    <row r="149" spans="3:6" s="20" customFormat="1" ht="14.1">
      <c r="C149" s="21"/>
      <c r="F149" s="21"/>
    </row>
    <row r="150" spans="3:6" s="20" customFormat="1" ht="14.1">
      <c r="C150" s="21"/>
      <c r="F150" s="21"/>
    </row>
    <row r="151" spans="3:6" s="20" customFormat="1" ht="14.1">
      <c r="C151" s="21"/>
      <c r="F151" s="21"/>
    </row>
    <row r="152" spans="3:6" s="20" customFormat="1" ht="14.1">
      <c r="C152" s="21"/>
      <c r="F152" s="21"/>
    </row>
    <row r="153" spans="3:6" s="20" customFormat="1" ht="14.1">
      <c r="C153" s="21"/>
      <c r="F153" s="21"/>
    </row>
    <row r="154" spans="3:6" s="20" customFormat="1" ht="14.1">
      <c r="C154" s="21"/>
      <c r="F154" s="21"/>
    </row>
    <row r="155" spans="3:6" s="20" customFormat="1" ht="14.1">
      <c r="C155" s="21"/>
      <c r="F155" s="21"/>
    </row>
    <row r="156" spans="3:6" s="20" customFormat="1" ht="14.1">
      <c r="C156" s="21"/>
      <c r="F156" s="21"/>
    </row>
    <row r="157" spans="3:6" s="20" customFormat="1" ht="14.1">
      <c r="C157" s="21"/>
      <c r="F157" s="21"/>
    </row>
    <row r="158" spans="3:6" s="20" customFormat="1" ht="14.1">
      <c r="C158" s="21"/>
      <c r="F158" s="21"/>
    </row>
    <row r="159" spans="3:6" s="20" customFormat="1" ht="14.1">
      <c r="C159" s="21"/>
      <c r="F159" s="21"/>
    </row>
    <row r="160" spans="3:6" s="20" customFormat="1" ht="14.1">
      <c r="C160" s="21"/>
      <c r="F160" s="21"/>
    </row>
    <row r="161" spans="3:6" s="20" customFormat="1" ht="14.1">
      <c r="C161" s="21"/>
      <c r="F161" s="21"/>
    </row>
    <row r="162" spans="3:6" s="20" customFormat="1" ht="14.1">
      <c r="C162" s="21"/>
      <c r="F162" s="21"/>
    </row>
    <row r="163" spans="3:6" s="20" customFormat="1" ht="14.1">
      <c r="C163" s="21"/>
      <c r="F163" s="21"/>
    </row>
    <row r="164" spans="3:6" s="20" customFormat="1" ht="14.1">
      <c r="C164" s="21"/>
      <c r="F164" s="21"/>
    </row>
    <row r="165" spans="3:6" s="20" customFormat="1" ht="14.1">
      <c r="C165" s="21"/>
      <c r="F165" s="21"/>
    </row>
    <row r="166" spans="3:6" s="20" customFormat="1" ht="14.1">
      <c r="C166" s="21"/>
      <c r="F166" s="21"/>
    </row>
    <row r="167" spans="3:6" s="20" customFormat="1" ht="14.1">
      <c r="C167" s="21"/>
      <c r="F167" s="21"/>
    </row>
    <row r="168" spans="3:6" s="20" customFormat="1" ht="14.1">
      <c r="C168" s="21"/>
      <c r="F168" s="21"/>
    </row>
    <row r="169" spans="3:6" s="20" customFormat="1" ht="14.1">
      <c r="C169" s="21"/>
      <c r="F169" s="21"/>
    </row>
    <row r="170" spans="3:6" s="20" customFormat="1" ht="14.1">
      <c r="C170" s="21"/>
      <c r="F170" s="21"/>
    </row>
    <row r="171" spans="3:6" s="20" customFormat="1" ht="14.1">
      <c r="C171" s="21"/>
      <c r="F171" s="21"/>
    </row>
    <row r="172" spans="3:6" s="20" customFormat="1" ht="14.1">
      <c r="C172" s="21"/>
      <c r="F172" s="21"/>
    </row>
    <row r="173" spans="3:6" s="20" customFormat="1" ht="14.1">
      <c r="C173" s="21"/>
      <c r="F173" s="21"/>
    </row>
    <row r="174" spans="3:6" s="20" customFormat="1" ht="14.1">
      <c r="C174" s="21"/>
      <c r="F174" s="21"/>
    </row>
    <row r="175" spans="3:6" s="20" customFormat="1" ht="14.1">
      <c r="C175" s="21"/>
      <c r="F175" s="21"/>
    </row>
    <row r="176" spans="3:6" s="20" customFormat="1" ht="14.1">
      <c r="C176" s="21"/>
      <c r="F176" s="21"/>
    </row>
    <row r="177" spans="3:6" s="20" customFormat="1" ht="14.1">
      <c r="C177" s="21"/>
      <c r="F177" s="21"/>
    </row>
    <row r="178" spans="3:6" s="20" customFormat="1" ht="14.1">
      <c r="C178" s="21"/>
      <c r="F178" s="21"/>
    </row>
    <row r="179" spans="3:6" s="20" customFormat="1" ht="14.1">
      <c r="C179" s="21"/>
      <c r="F179" s="21"/>
    </row>
    <row r="180" spans="3:6" s="20" customFormat="1" ht="14.1">
      <c r="C180" s="21"/>
      <c r="F180" s="21"/>
    </row>
    <row r="181" spans="3:6" s="20" customFormat="1" ht="14.1">
      <c r="C181" s="21"/>
      <c r="F181" s="21"/>
    </row>
    <row r="182" spans="3:6" s="20" customFormat="1" ht="14.1">
      <c r="C182" s="21"/>
      <c r="F182" s="21"/>
    </row>
    <row r="183" spans="3:6" s="20" customFormat="1" ht="14.1">
      <c r="C183" s="21"/>
      <c r="F183" s="21"/>
    </row>
    <row r="184" spans="3:6" s="20" customFormat="1" ht="14.1">
      <c r="C184" s="21"/>
      <c r="F184" s="21"/>
    </row>
    <row r="185" spans="3:6" s="20" customFormat="1" ht="14.1">
      <c r="C185" s="21"/>
      <c r="F185" s="21"/>
    </row>
    <row r="186" spans="3:6" s="20" customFormat="1" ht="14.1">
      <c r="C186" s="21"/>
      <c r="F186" s="21"/>
    </row>
    <row r="187" spans="3:6" s="20" customFormat="1" ht="14.1">
      <c r="C187" s="21"/>
      <c r="F187" s="21"/>
    </row>
    <row r="188" spans="3:6" s="20" customFormat="1" ht="14.1">
      <c r="C188" s="21"/>
      <c r="F188" s="21"/>
    </row>
    <row r="189" spans="3:6" s="20" customFormat="1" ht="14.1">
      <c r="C189" s="21"/>
      <c r="F189" s="21"/>
    </row>
    <row r="190" spans="3:6" s="20" customFormat="1" ht="14.1">
      <c r="C190" s="21"/>
      <c r="F190" s="21"/>
    </row>
    <row r="191" spans="3:6" s="20" customFormat="1" ht="14.1">
      <c r="C191" s="21"/>
      <c r="F191" s="21"/>
    </row>
    <row r="192" spans="3:6" s="20" customFormat="1" ht="14.1">
      <c r="C192" s="21"/>
      <c r="F192" s="21"/>
    </row>
    <row r="193" spans="3:6" s="20" customFormat="1" ht="14.1">
      <c r="C193" s="21"/>
      <c r="F193" s="21"/>
    </row>
    <row r="194" spans="3:6" s="20" customFormat="1" ht="14.1">
      <c r="C194" s="21"/>
      <c r="F194" s="21"/>
    </row>
    <row r="195" spans="3:6" s="20" customFormat="1" ht="14.1">
      <c r="C195" s="21"/>
      <c r="F195" s="21"/>
    </row>
    <row r="196" spans="3:6" s="20" customFormat="1" ht="14.1">
      <c r="C196" s="21"/>
      <c r="F196" s="21"/>
    </row>
    <row r="197" spans="3:6" s="20" customFormat="1" ht="14.1">
      <c r="C197" s="21"/>
      <c r="F197" s="21"/>
    </row>
    <row r="198" spans="3:6" s="20" customFormat="1" ht="14.1">
      <c r="C198" s="21"/>
      <c r="F198" s="21"/>
    </row>
    <row r="199" spans="3:6" s="20" customFormat="1" ht="14.1">
      <c r="C199" s="21"/>
      <c r="F199" s="21"/>
    </row>
    <row r="200" spans="3:6" s="20" customFormat="1" ht="14.1">
      <c r="C200" s="21"/>
      <c r="F200" s="21"/>
    </row>
    <row r="201" spans="3:6" s="20" customFormat="1" ht="14.1">
      <c r="C201" s="21"/>
      <c r="F201" s="21"/>
    </row>
    <row r="202" spans="3:6" s="20" customFormat="1" ht="14.1">
      <c r="C202" s="21"/>
      <c r="F202" s="21"/>
    </row>
    <row r="203" spans="3:6" s="20" customFormat="1" ht="14.1">
      <c r="C203" s="21"/>
      <c r="F203" s="21"/>
    </row>
    <row r="204" spans="3:6" s="20" customFormat="1" ht="14.1">
      <c r="C204" s="21"/>
      <c r="F204" s="21"/>
    </row>
    <row r="205" spans="3:6" s="20" customFormat="1" ht="14.1">
      <c r="C205" s="21"/>
      <c r="F205" s="21"/>
    </row>
    <row r="206" spans="3:6" s="20" customFormat="1" ht="14.1">
      <c r="C206" s="21"/>
      <c r="F206" s="21"/>
    </row>
    <row r="207" spans="3:6" s="20" customFormat="1" ht="14.1">
      <c r="C207" s="21"/>
      <c r="F207" s="21"/>
    </row>
    <row r="208" spans="3:6" s="20" customFormat="1" ht="14.1">
      <c r="C208" s="21"/>
      <c r="F208" s="21"/>
    </row>
    <row r="209" spans="3:6" s="20" customFormat="1" ht="14.1">
      <c r="C209" s="21"/>
      <c r="F209" s="21"/>
    </row>
    <row r="210" spans="3:6" s="20" customFormat="1" ht="14.1">
      <c r="C210" s="21"/>
      <c r="F210" s="21"/>
    </row>
    <row r="211" spans="3:6" s="20" customFormat="1" ht="14.1">
      <c r="C211" s="21"/>
      <c r="F211" s="21"/>
    </row>
    <row r="212" spans="3:6" s="20" customFormat="1" ht="14.1">
      <c r="C212" s="21"/>
      <c r="F212" s="21"/>
    </row>
    <row r="213" spans="3:6" s="20" customFormat="1" ht="14.1">
      <c r="C213" s="21"/>
      <c r="F213" s="21"/>
    </row>
    <row r="214" spans="3:6" s="20" customFormat="1" ht="14.1">
      <c r="C214" s="21"/>
      <c r="F214" s="21"/>
    </row>
    <row r="215" spans="3:6" s="20" customFormat="1" ht="14.1">
      <c r="C215" s="21"/>
      <c r="F215" s="21"/>
    </row>
    <row r="216" spans="3:6" s="20" customFormat="1" ht="14.1">
      <c r="C216" s="21"/>
      <c r="F216" s="21"/>
    </row>
    <row r="217" spans="3:6" s="20" customFormat="1" ht="14.1">
      <c r="C217" s="21"/>
      <c r="F217" s="21"/>
    </row>
    <row r="218" spans="3:6" s="20" customFormat="1" ht="14.1">
      <c r="C218" s="21"/>
      <c r="F218" s="21"/>
    </row>
    <row r="219" spans="3:6" s="20" customFormat="1" ht="14.1">
      <c r="C219" s="21"/>
      <c r="F219" s="21"/>
    </row>
    <row r="220" spans="3:6" s="20" customFormat="1" ht="14.1">
      <c r="C220" s="21"/>
      <c r="F220" s="21"/>
    </row>
    <row r="221" spans="3:6" s="20" customFormat="1" ht="14.1">
      <c r="C221" s="21"/>
      <c r="F221" s="21"/>
    </row>
    <row r="222" spans="3:6" s="20" customFormat="1" ht="14.1">
      <c r="C222" s="21"/>
      <c r="F222" s="21"/>
    </row>
    <row r="223" spans="3:6" s="20" customFormat="1" ht="14.1">
      <c r="C223" s="21"/>
      <c r="F223" s="21"/>
    </row>
    <row r="224" spans="3:6" s="20" customFormat="1" ht="14.1">
      <c r="C224" s="21"/>
      <c r="F224" s="21"/>
    </row>
    <row r="225" spans="3:6" s="20" customFormat="1" ht="14.1">
      <c r="C225" s="21"/>
      <c r="F225" s="21"/>
    </row>
    <row r="226" spans="3:6" s="20" customFormat="1" ht="14.1">
      <c r="C226" s="21"/>
      <c r="F226" s="21"/>
    </row>
    <row r="227" spans="3:6" s="20" customFormat="1" ht="14.1">
      <c r="C227" s="21"/>
      <c r="F227" s="21"/>
    </row>
    <row r="228" spans="3:6" s="20" customFormat="1" ht="14.1">
      <c r="C228" s="21"/>
      <c r="F228" s="21"/>
    </row>
    <row r="229" spans="3:6" s="20" customFormat="1" ht="14.1">
      <c r="C229" s="21"/>
      <c r="F229" s="21"/>
    </row>
    <row r="230" spans="3:6" s="20" customFormat="1" ht="14.1">
      <c r="C230" s="21"/>
      <c r="F230" s="21"/>
    </row>
    <row r="231" spans="3:6" s="20" customFormat="1" ht="14.1">
      <c r="C231" s="21"/>
      <c r="F231" s="21"/>
    </row>
    <row r="232" spans="3:6" s="20" customFormat="1" ht="14.1">
      <c r="C232" s="21"/>
      <c r="F232" s="21"/>
    </row>
    <row r="233" spans="3:6" s="20" customFormat="1" ht="14.1">
      <c r="C233" s="21"/>
      <c r="F233" s="21"/>
    </row>
    <row r="234" spans="3:6" s="20" customFormat="1" ht="14.1">
      <c r="C234" s="21"/>
      <c r="F234" s="21"/>
    </row>
    <row r="235" spans="3:6" s="20" customFormat="1" ht="14.1">
      <c r="C235" s="21"/>
      <c r="F235" s="21"/>
    </row>
    <row r="236" spans="3:6" s="20" customFormat="1" ht="14.1">
      <c r="C236" s="21"/>
      <c r="F236" s="21"/>
    </row>
    <row r="237" spans="3:6" s="20" customFormat="1" ht="14.1">
      <c r="C237" s="21"/>
      <c r="F237" s="21"/>
    </row>
    <row r="238" spans="3:6" s="20" customFormat="1" ht="14.1">
      <c r="C238" s="21"/>
      <c r="F238" s="21"/>
    </row>
    <row r="239" spans="3:6" s="20" customFormat="1" ht="14.1">
      <c r="C239" s="21"/>
      <c r="F239" s="21"/>
    </row>
    <row r="240" spans="3:6" s="20" customFormat="1" ht="14.1">
      <c r="C240" s="21"/>
      <c r="F240" s="21"/>
    </row>
    <row r="241" spans="3:6" s="20" customFormat="1" ht="14.1">
      <c r="C241" s="21"/>
      <c r="F241" s="21"/>
    </row>
    <row r="242" spans="3:6" s="20" customFormat="1" ht="14.1">
      <c r="C242" s="21"/>
      <c r="F242" s="21"/>
    </row>
    <row r="243" spans="3:6" s="20" customFormat="1" ht="14.1">
      <c r="C243" s="21"/>
      <c r="F243" s="21"/>
    </row>
    <row r="244" spans="3:6" s="20" customFormat="1" ht="14.1">
      <c r="C244" s="21"/>
      <c r="F244" s="21"/>
    </row>
    <row r="245" spans="3:6" s="20" customFormat="1" ht="14.1">
      <c r="C245" s="21"/>
      <c r="F245" s="21"/>
    </row>
    <row r="246" spans="3:6" s="20" customFormat="1" ht="14.1">
      <c r="C246" s="21"/>
      <c r="F246" s="21"/>
    </row>
    <row r="247" spans="3:6" s="20" customFormat="1" ht="14.1">
      <c r="C247" s="21"/>
      <c r="F247" s="21"/>
    </row>
    <row r="248" spans="3:6" s="20" customFormat="1" ht="14.1">
      <c r="C248" s="21"/>
      <c r="F248" s="21"/>
    </row>
    <row r="249" spans="3:6" s="20" customFormat="1" ht="14.1">
      <c r="C249" s="21"/>
      <c r="F249" s="21"/>
    </row>
    <row r="250" spans="3:6" s="20" customFormat="1" ht="14.1">
      <c r="C250" s="21"/>
      <c r="F250" s="21"/>
    </row>
    <row r="251" spans="3:6" s="20" customFormat="1" ht="14.1">
      <c r="C251" s="21"/>
      <c r="F251" s="21"/>
    </row>
    <row r="252" spans="3:6" s="20" customFormat="1" ht="14.1">
      <c r="C252" s="21"/>
      <c r="F252" s="21"/>
    </row>
    <row r="253" spans="3:6" s="20" customFormat="1" ht="14.1">
      <c r="C253" s="21"/>
      <c r="F253" s="21"/>
    </row>
    <row r="254" spans="3:6" s="20" customFormat="1" ht="14.1">
      <c r="C254" s="21"/>
      <c r="F254" s="21"/>
    </row>
    <row r="255" spans="3:6" s="20" customFormat="1" ht="14.1">
      <c r="C255" s="21"/>
      <c r="F255" s="21"/>
    </row>
    <row r="256" spans="3:6" s="20" customFormat="1" ht="14.1">
      <c r="C256" s="21"/>
      <c r="F256" s="21"/>
    </row>
    <row r="257" spans="3:6" s="20" customFormat="1" ht="14.1">
      <c r="C257" s="21"/>
      <c r="F257" s="21"/>
    </row>
    <row r="258" spans="3:6" s="20" customFormat="1" ht="14.1">
      <c r="C258" s="21"/>
      <c r="F258" s="21"/>
    </row>
    <row r="259" spans="3:6" s="20" customFormat="1" ht="14.1">
      <c r="C259" s="21"/>
      <c r="F259" s="21"/>
    </row>
    <row r="260" spans="3:6" s="20" customFormat="1" ht="14.1">
      <c r="C260" s="21"/>
      <c r="F260" s="21"/>
    </row>
    <row r="261" spans="3:6" s="20" customFormat="1" ht="14.1">
      <c r="C261" s="21"/>
      <c r="F261" s="21"/>
    </row>
    <row r="262" spans="3:6" s="20" customFormat="1" ht="14.1">
      <c r="C262" s="21"/>
      <c r="F262" s="21"/>
    </row>
    <row r="263" spans="3:6" s="20" customFormat="1" ht="14.1">
      <c r="C263" s="21"/>
      <c r="F263" s="21"/>
    </row>
    <row r="264" spans="3:6" s="20" customFormat="1" ht="14.1">
      <c r="C264" s="21"/>
      <c r="F264" s="21"/>
    </row>
    <row r="265" spans="3:6" s="20" customFormat="1" ht="14.1">
      <c r="C265" s="21"/>
      <c r="F265" s="21"/>
    </row>
    <row r="266" spans="3:6" s="20" customFormat="1" ht="14.1">
      <c r="C266" s="21"/>
      <c r="F266" s="21"/>
    </row>
    <row r="267" spans="3:6" s="20" customFormat="1" ht="14.1">
      <c r="C267" s="21"/>
      <c r="F267" s="21"/>
    </row>
    <row r="268" spans="3:6" s="20" customFormat="1" ht="14.1">
      <c r="C268" s="21"/>
      <c r="F268" s="21"/>
    </row>
    <row r="269" spans="3:6" s="20" customFormat="1" ht="14.1">
      <c r="C269" s="21"/>
      <c r="F269" s="21"/>
    </row>
    <row r="270" spans="3:6" s="20" customFormat="1" ht="14.1">
      <c r="C270" s="21"/>
      <c r="F270" s="21"/>
    </row>
    <row r="271" spans="3:6" s="20" customFormat="1" ht="14.1">
      <c r="C271" s="21"/>
      <c r="F271" s="21"/>
    </row>
    <row r="272" spans="3:6" s="20" customFormat="1" ht="14.1">
      <c r="C272" s="21"/>
      <c r="F272" s="21"/>
    </row>
    <row r="273" spans="3:6" s="20" customFormat="1" ht="14.1">
      <c r="C273" s="21"/>
      <c r="F273" s="21"/>
    </row>
    <row r="274" spans="3:6" s="20" customFormat="1" ht="14.1">
      <c r="C274" s="21"/>
      <c r="F274" s="21"/>
    </row>
    <row r="275" spans="3:6" s="20" customFormat="1" ht="14.1">
      <c r="C275" s="21"/>
      <c r="F275" s="21"/>
    </row>
    <row r="276" spans="3:6" s="20" customFormat="1" ht="14.1">
      <c r="C276" s="21"/>
      <c r="F276" s="21"/>
    </row>
    <row r="277" spans="3:6" s="20" customFormat="1" ht="14.1">
      <c r="C277" s="21"/>
      <c r="F277" s="21"/>
    </row>
    <row r="278" spans="3:6" s="20" customFormat="1" ht="14.1">
      <c r="C278" s="21"/>
      <c r="F278" s="21"/>
    </row>
    <row r="279" spans="3:6" s="20" customFormat="1" ht="14.1">
      <c r="C279" s="21"/>
      <c r="F279" s="21"/>
    </row>
    <row r="280" spans="3:6" s="20" customFormat="1" ht="14.1">
      <c r="C280" s="21"/>
      <c r="F280" s="21"/>
    </row>
    <row r="281" spans="3:6" s="20" customFormat="1" ht="14.1">
      <c r="C281" s="21"/>
      <c r="F281" s="21"/>
    </row>
    <row r="282" spans="3:6" s="20" customFormat="1" ht="14.1">
      <c r="C282" s="21"/>
      <c r="F282" s="21"/>
    </row>
    <row r="283" spans="3:6" s="20" customFormat="1" ht="14.1">
      <c r="C283" s="21"/>
      <c r="F283" s="21"/>
    </row>
    <row r="284" spans="3:6" s="20" customFormat="1" ht="14.1">
      <c r="C284" s="21"/>
      <c r="F284" s="21"/>
    </row>
    <row r="285" spans="3:6" s="20" customFormat="1" ht="14.1">
      <c r="C285" s="21"/>
      <c r="F285" s="21"/>
    </row>
    <row r="286" spans="3:6" s="20" customFormat="1" ht="14.1">
      <c r="C286" s="21"/>
      <c r="F286" s="21"/>
    </row>
    <row r="287" spans="3:6" s="20" customFormat="1" ht="14.1">
      <c r="C287" s="21"/>
      <c r="F287" s="21"/>
    </row>
    <row r="288" spans="3:6" s="20" customFormat="1" ht="14.1">
      <c r="C288" s="21"/>
      <c r="F288" s="21"/>
    </row>
    <row r="289" spans="3:6" s="20" customFormat="1" ht="14.1">
      <c r="C289" s="21"/>
      <c r="F289" s="21"/>
    </row>
    <row r="290" spans="3:6" s="20" customFormat="1" ht="14.1">
      <c r="C290" s="21"/>
      <c r="F290" s="21"/>
    </row>
    <row r="291" spans="3:6" s="20" customFormat="1" ht="14.1">
      <c r="C291" s="21"/>
      <c r="F291" s="21"/>
    </row>
    <row r="292" spans="3:6" s="20" customFormat="1" ht="14.1">
      <c r="C292" s="21"/>
      <c r="F292" s="21"/>
    </row>
    <row r="293" spans="3:6" s="20" customFormat="1" ht="14.1">
      <c r="C293" s="21"/>
      <c r="F293" s="21"/>
    </row>
    <row r="294" spans="3:6" s="20" customFormat="1" ht="14.1">
      <c r="C294" s="21"/>
      <c r="F294" s="21"/>
    </row>
    <row r="295" spans="3:6" s="20" customFormat="1" ht="14.1">
      <c r="C295" s="21"/>
      <c r="F295" s="21"/>
    </row>
    <row r="296" spans="3:6" s="20" customFormat="1" ht="14.1">
      <c r="C296" s="21"/>
      <c r="F296" s="21"/>
    </row>
    <row r="297" spans="3:6" s="20" customFormat="1" ht="14.1">
      <c r="C297" s="21"/>
      <c r="F297" s="21"/>
    </row>
    <row r="298" spans="3:6" s="20" customFormat="1" ht="14.1">
      <c r="C298" s="21"/>
      <c r="F298" s="21"/>
    </row>
    <row r="299" spans="3:6" s="20" customFormat="1" ht="14.1">
      <c r="C299" s="21"/>
      <c r="F299" s="21"/>
    </row>
    <row r="300" spans="3:6" s="20" customFormat="1" ht="14.1">
      <c r="C300" s="21"/>
      <c r="F300" s="21"/>
    </row>
    <row r="301" spans="3:6" s="20" customFormat="1" ht="14.1">
      <c r="C301" s="21"/>
      <c r="F301" s="21"/>
    </row>
    <row r="302" spans="3:6" s="20" customFormat="1" ht="14.1">
      <c r="C302" s="21"/>
      <c r="F302" s="21"/>
    </row>
    <row r="303" spans="3:6" s="20" customFormat="1" ht="14.1">
      <c r="C303" s="21"/>
      <c r="F303" s="21"/>
    </row>
    <row r="304" spans="3:6" s="20" customFormat="1" ht="14.1">
      <c r="C304" s="21"/>
      <c r="F304" s="21"/>
    </row>
    <row r="305" spans="3:6" s="20" customFormat="1" ht="14.1">
      <c r="C305" s="21"/>
      <c r="F305" s="21"/>
    </row>
    <row r="306" spans="3:6" s="20" customFormat="1" ht="14.1">
      <c r="C306" s="21"/>
      <c r="F306" s="21"/>
    </row>
    <row r="307" spans="3:6" s="20" customFormat="1" ht="14.1">
      <c r="C307" s="21"/>
      <c r="F307" s="21"/>
    </row>
    <row r="308" spans="3:6" s="20" customFormat="1" ht="14.1">
      <c r="C308" s="21"/>
      <c r="F308" s="21"/>
    </row>
    <row r="309" spans="3:6" s="20" customFormat="1" ht="14.1">
      <c r="C309" s="21"/>
      <c r="F309" s="21"/>
    </row>
    <row r="310" spans="3:6" s="20" customFormat="1" ht="14.1">
      <c r="C310" s="21"/>
      <c r="F310" s="21"/>
    </row>
    <row r="311" spans="3:6" s="20" customFormat="1" ht="14.1">
      <c r="C311" s="21"/>
      <c r="F311" s="21"/>
    </row>
    <row r="312" spans="3:6" s="20" customFormat="1" ht="14.1">
      <c r="C312" s="21"/>
      <c r="F312" s="21"/>
    </row>
    <row r="313" spans="3:6" s="20" customFormat="1" ht="14.1">
      <c r="C313" s="21"/>
      <c r="F313" s="21"/>
    </row>
    <row r="314" spans="3:6" s="20" customFormat="1" ht="14.1">
      <c r="C314" s="21"/>
      <c r="F314" s="21"/>
    </row>
    <row r="315" spans="3:6" s="20" customFormat="1" ht="14.1">
      <c r="C315" s="21"/>
      <c r="F315" s="21"/>
    </row>
    <row r="316" spans="3:6" s="20" customFormat="1" ht="14.1">
      <c r="C316" s="21"/>
      <c r="F316" s="21"/>
    </row>
    <row r="317" spans="3:6" s="20" customFormat="1" ht="14.1">
      <c r="C317" s="21"/>
      <c r="F317" s="21"/>
    </row>
    <row r="318" spans="3:6" s="20" customFormat="1" ht="14.1">
      <c r="C318" s="21"/>
      <c r="F318" s="21"/>
    </row>
    <row r="319" spans="3:6" s="20" customFormat="1" ht="14.1">
      <c r="C319" s="21"/>
      <c r="F319" s="21"/>
    </row>
    <row r="320" spans="3:6" s="20" customFormat="1" ht="14.1">
      <c r="C320" s="21"/>
      <c r="F320" s="21"/>
    </row>
    <row r="321" spans="3:6" s="20" customFormat="1" ht="14.1">
      <c r="C321" s="21"/>
      <c r="F321" s="21"/>
    </row>
    <row r="322" spans="3:6" s="20" customFormat="1" ht="14.1">
      <c r="C322" s="21"/>
      <c r="F322" s="21"/>
    </row>
    <row r="323" spans="3:6" s="20" customFormat="1" ht="14.1">
      <c r="C323" s="21"/>
      <c r="F323" s="21"/>
    </row>
    <row r="324" spans="3:6" s="20" customFormat="1" ht="14.1">
      <c r="C324" s="21"/>
      <c r="F324" s="21"/>
    </row>
    <row r="325" spans="3:6" s="20" customFormat="1" ht="14.1">
      <c r="C325" s="21"/>
      <c r="F325" s="21"/>
    </row>
    <row r="326" spans="3:6" s="20" customFormat="1" ht="14.1">
      <c r="C326" s="21"/>
      <c r="F326" s="21"/>
    </row>
    <row r="327" spans="3:6" s="20" customFormat="1" ht="14.1">
      <c r="C327" s="21"/>
      <c r="F327" s="21"/>
    </row>
    <row r="328" spans="3:6" s="20" customFormat="1" ht="14.1">
      <c r="C328" s="21"/>
      <c r="F328" s="21"/>
    </row>
    <row r="329" spans="3:6" s="20" customFormat="1" ht="14.1">
      <c r="C329" s="21"/>
      <c r="F329" s="21"/>
    </row>
    <row r="330" spans="3:6" s="20" customFormat="1" ht="14.1">
      <c r="C330" s="21"/>
      <c r="F330" s="21"/>
    </row>
    <row r="331" spans="3:6" s="20" customFormat="1" ht="14.1">
      <c r="C331" s="21"/>
      <c r="F331" s="21"/>
    </row>
    <row r="332" spans="3:6" s="20" customFormat="1" ht="14.1">
      <c r="C332" s="21"/>
      <c r="F332" s="21"/>
    </row>
    <row r="333" spans="3:6" s="20" customFormat="1" ht="14.1">
      <c r="C333" s="21"/>
      <c r="F333" s="21"/>
    </row>
    <row r="334" spans="3:6" s="20" customFormat="1" ht="14.1">
      <c r="C334" s="21"/>
      <c r="F334" s="21"/>
    </row>
    <row r="335" spans="3:6" s="20" customFormat="1" ht="14.1">
      <c r="C335" s="21"/>
      <c r="F335" s="21"/>
    </row>
    <row r="336" spans="3:6" s="20" customFormat="1" ht="14.1">
      <c r="C336" s="21"/>
      <c r="F336" s="21"/>
    </row>
    <row r="337" spans="3:6" s="20" customFormat="1" ht="14.1">
      <c r="C337" s="21"/>
      <c r="F337" s="21"/>
    </row>
    <row r="338" spans="3:6" s="20" customFormat="1" ht="14.1">
      <c r="C338" s="21"/>
      <c r="F338" s="21"/>
    </row>
    <row r="339" spans="3:6" s="20" customFormat="1" ht="14.1">
      <c r="C339" s="21"/>
      <c r="F339" s="21"/>
    </row>
    <row r="340" spans="3:6" s="20" customFormat="1" ht="14.1">
      <c r="C340" s="21"/>
      <c r="F340" s="21"/>
    </row>
    <row r="341" spans="3:6" s="20" customFormat="1" ht="14.1">
      <c r="C341" s="21"/>
      <c r="F341" s="21"/>
    </row>
    <row r="342" spans="3:6" s="20" customFormat="1" ht="14.1">
      <c r="C342" s="21"/>
      <c r="F342" s="21"/>
    </row>
    <row r="343" spans="3:6" s="20" customFormat="1" ht="14.1">
      <c r="C343" s="21"/>
      <c r="F343" s="21"/>
    </row>
    <row r="344" spans="3:6" s="20" customFormat="1" ht="14.1">
      <c r="C344" s="21"/>
      <c r="F344" s="21"/>
    </row>
    <row r="345" spans="3:6" s="20" customFormat="1" ht="14.1">
      <c r="C345" s="21"/>
      <c r="F345" s="21"/>
    </row>
    <row r="346" spans="3:6" s="20" customFormat="1" ht="14.1">
      <c r="C346" s="21"/>
      <c r="F346" s="21"/>
    </row>
    <row r="347" spans="3:6" s="20" customFormat="1" ht="14.1">
      <c r="C347" s="21"/>
      <c r="F347" s="21"/>
    </row>
    <row r="348" spans="3:6" s="20" customFormat="1" ht="14.1">
      <c r="C348" s="21"/>
      <c r="F348" s="21"/>
    </row>
    <row r="349" spans="3:6" s="20" customFormat="1" ht="14.1">
      <c r="C349" s="21"/>
      <c r="F349" s="21"/>
    </row>
    <row r="350" spans="3:6" s="20" customFormat="1" ht="14.1">
      <c r="C350" s="21"/>
      <c r="F350" s="21"/>
    </row>
    <row r="351" spans="3:6" s="20" customFormat="1" ht="14.1">
      <c r="C351" s="21"/>
      <c r="F351" s="21"/>
    </row>
    <row r="352" spans="3:6" s="20" customFormat="1" ht="14.1">
      <c r="C352" s="21"/>
      <c r="F352" s="21"/>
    </row>
    <row r="353" spans="3:6" s="20" customFormat="1" ht="14.1">
      <c r="C353" s="21"/>
      <c r="F353" s="21"/>
    </row>
    <row r="354" spans="3:6" s="20" customFormat="1" ht="14.1">
      <c r="C354" s="21"/>
      <c r="F354" s="21"/>
    </row>
    <row r="355" spans="3:6" s="20" customFormat="1" ht="14.1">
      <c r="C355" s="21"/>
      <c r="F355" s="21"/>
    </row>
    <row r="356" spans="3:6" s="20" customFormat="1" ht="14.1">
      <c r="C356" s="21"/>
      <c r="F356" s="21"/>
    </row>
    <row r="357" spans="3:6" s="20" customFormat="1" ht="14.1">
      <c r="C357" s="21"/>
      <c r="F357" s="21"/>
    </row>
    <row r="358" spans="3:6" s="20" customFormat="1" ht="14.1">
      <c r="C358" s="21"/>
      <c r="F358" s="21"/>
    </row>
    <row r="359" spans="3:6" s="20" customFormat="1" ht="14.1">
      <c r="C359" s="21"/>
      <c r="F359" s="21"/>
    </row>
    <row r="360" spans="3:6" s="20" customFormat="1" ht="14.1">
      <c r="C360" s="21"/>
      <c r="F360" s="21"/>
    </row>
    <row r="361" spans="3:6" s="20" customFormat="1" ht="14.1">
      <c r="C361" s="21"/>
      <c r="F361" s="21"/>
    </row>
    <row r="362" spans="3:6" s="20" customFormat="1" ht="14.1">
      <c r="C362" s="21"/>
      <c r="F362" s="21"/>
    </row>
    <row r="363" spans="3:6" s="20" customFormat="1" ht="14.1">
      <c r="C363" s="21"/>
      <c r="F363" s="21"/>
    </row>
    <row r="364" spans="3:6" s="20" customFormat="1" ht="14.1">
      <c r="C364" s="21"/>
      <c r="F364" s="21"/>
    </row>
    <row r="365" spans="3:6" s="20" customFormat="1" ht="14.1">
      <c r="C365" s="21"/>
      <c r="F365" s="21"/>
    </row>
    <row r="366" spans="3:6" s="20" customFormat="1" ht="14.1">
      <c r="C366" s="21"/>
      <c r="F366" s="21"/>
    </row>
    <row r="367" spans="3:6" s="20" customFormat="1" ht="14.1">
      <c r="C367" s="21"/>
      <c r="F367" s="21"/>
    </row>
    <row r="368" spans="3:6" s="20" customFormat="1" ht="14.1">
      <c r="C368" s="21"/>
      <c r="F368" s="21"/>
    </row>
    <row r="369" spans="3:6" s="20" customFormat="1" ht="14.1">
      <c r="C369" s="21"/>
      <c r="F369" s="21"/>
    </row>
    <row r="370" spans="3:6" s="20" customFormat="1" ht="14.1">
      <c r="C370" s="21"/>
      <c r="F370" s="21"/>
    </row>
    <row r="371" spans="3:6" s="20" customFormat="1" ht="14.1">
      <c r="C371" s="21"/>
      <c r="F371" s="21"/>
    </row>
    <row r="372" spans="3:6" s="20" customFormat="1" ht="14.1">
      <c r="C372" s="21"/>
      <c r="F372" s="21"/>
    </row>
    <row r="373" spans="3:6" s="20" customFormat="1" ht="14.1">
      <c r="C373" s="21"/>
      <c r="F373" s="21"/>
    </row>
    <row r="374" spans="3:6" s="20" customFormat="1" ht="14.1">
      <c r="C374" s="21"/>
      <c r="F374" s="21"/>
    </row>
    <row r="375" spans="3:6" s="20" customFormat="1" ht="14.1">
      <c r="C375" s="21"/>
      <c r="F375" s="21"/>
    </row>
    <row r="376" spans="3:6" s="20" customFormat="1" ht="14.1">
      <c r="C376" s="21"/>
      <c r="F376" s="21"/>
    </row>
    <row r="377" spans="3:6" s="20" customFormat="1" ht="14.1">
      <c r="C377" s="21"/>
      <c r="F377" s="21"/>
    </row>
    <row r="378" spans="3:6" s="20" customFormat="1" ht="14.1">
      <c r="C378" s="21"/>
      <c r="F378" s="21"/>
    </row>
    <row r="379" spans="3:6" s="20" customFormat="1" ht="14.1">
      <c r="C379" s="21"/>
      <c r="F379" s="21"/>
    </row>
    <row r="380" spans="3:6" s="20" customFormat="1" ht="14.1">
      <c r="C380" s="21"/>
      <c r="F380" s="21"/>
    </row>
    <row r="381" spans="3:6" s="20" customFormat="1" ht="14.1">
      <c r="C381" s="21"/>
      <c r="F381" s="21"/>
    </row>
    <row r="382" spans="3:6" s="20" customFormat="1" ht="14.1">
      <c r="C382" s="21"/>
      <c r="F382" s="21"/>
    </row>
    <row r="383" spans="3:6" s="20" customFormat="1" ht="14.1">
      <c r="C383" s="21"/>
      <c r="F383" s="21"/>
    </row>
    <row r="384" spans="3:6" s="20" customFormat="1" ht="14.1">
      <c r="C384" s="21"/>
      <c r="F384" s="21"/>
    </row>
    <row r="385" spans="3:6" s="20" customFormat="1" ht="14.1">
      <c r="C385" s="21"/>
      <c r="F385" s="21"/>
    </row>
    <row r="386" spans="3:6" s="20" customFormat="1" ht="14.1">
      <c r="C386" s="21"/>
      <c r="F386" s="21"/>
    </row>
    <row r="387" spans="3:6" s="20" customFormat="1" ht="14.1">
      <c r="C387" s="21"/>
      <c r="F387" s="21"/>
    </row>
    <row r="388" spans="3:6" s="20" customFormat="1" ht="14.1">
      <c r="C388" s="21"/>
      <c r="F388" s="21"/>
    </row>
    <row r="389" spans="3:6" s="20" customFormat="1" ht="14.1">
      <c r="C389" s="21"/>
      <c r="F389" s="21"/>
    </row>
    <row r="390" spans="3:6" s="20" customFormat="1" ht="14.1">
      <c r="C390" s="21"/>
      <c r="F390" s="21"/>
    </row>
    <row r="391" spans="3:6" s="20" customFormat="1" ht="14.1">
      <c r="C391" s="21"/>
      <c r="F391" s="21"/>
    </row>
    <row r="392" spans="3:6" s="20" customFormat="1" ht="14.1">
      <c r="C392" s="21"/>
      <c r="F392" s="21"/>
    </row>
    <row r="393" spans="3:6" s="20" customFormat="1" ht="14.1">
      <c r="C393" s="21"/>
      <c r="F393" s="21"/>
    </row>
    <row r="394" spans="3:6" s="20" customFormat="1" ht="14.1">
      <c r="C394" s="21"/>
      <c r="F394" s="21"/>
    </row>
    <row r="395" spans="3:6" s="20" customFormat="1" ht="14.1">
      <c r="C395" s="21"/>
      <c r="F395" s="21"/>
    </row>
    <row r="396" spans="3:6" s="20" customFormat="1" ht="14.1">
      <c r="C396" s="21"/>
      <c r="F396" s="21"/>
    </row>
    <row r="397" spans="3:6" s="20" customFormat="1" ht="14.1">
      <c r="C397" s="21"/>
      <c r="F397" s="21"/>
    </row>
    <row r="398" spans="3:6" s="20" customFormat="1" ht="14.1">
      <c r="C398" s="21"/>
      <c r="F398" s="21"/>
    </row>
    <row r="399" spans="3:6" s="20" customFormat="1" ht="14.1">
      <c r="C399" s="21"/>
      <c r="F399" s="21"/>
    </row>
    <row r="400" spans="3:6" s="20" customFormat="1" ht="14.1">
      <c r="C400" s="21"/>
      <c r="F400" s="21"/>
    </row>
    <row r="401" spans="3:6" s="20" customFormat="1" ht="14.1">
      <c r="C401" s="21"/>
      <c r="F401" s="21"/>
    </row>
    <row r="402" spans="3:6" s="20" customFormat="1" ht="14.1">
      <c r="C402" s="21"/>
      <c r="F402" s="21"/>
    </row>
    <row r="403" spans="3:6" s="20" customFormat="1" ht="14.1">
      <c r="C403" s="21"/>
      <c r="F403" s="21"/>
    </row>
    <row r="404" spans="3:6" s="20" customFormat="1" ht="14.1">
      <c r="C404" s="21"/>
      <c r="F404" s="21"/>
    </row>
    <row r="405" spans="3:6" s="20" customFormat="1" ht="14.1">
      <c r="C405" s="21"/>
      <c r="F405" s="21"/>
    </row>
    <row r="406" spans="3:6" s="20" customFormat="1" ht="14.1">
      <c r="C406" s="21"/>
      <c r="F406" s="21"/>
    </row>
    <row r="407" spans="3:6" s="20" customFormat="1" ht="14.1">
      <c r="C407" s="21"/>
      <c r="F407" s="21"/>
    </row>
    <row r="408" spans="3:6" s="20" customFormat="1" ht="14.1">
      <c r="C408" s="21"/>
      <c r="F408" s="21"/>
    </row>
    <row r="409" spans="3:6" s="20" customFormat="1" ht="14.1">
      <c r="C409" s="21"/>
      <c r="F409" s="21"/>
    </row>
    <row r="410" spans="3:6" s="20" customFormat="1" ht="14.1">
      <c r="C410" s="21"/>
      <c r="F410" s="21"/>
    </row>
    <row r="411" spans="3:6" s="20" customFormat="1" ht="14.1">
      <c r="C411" s="21"/>
      <c r="F411" s="21"/>
    </row>
    <row r="412" spans="3:6" s="20" customFormat="1" ht="14.1">
      <c r="C412" s="21"/>
      <c r="F412" s="21"/>
    </row>
    <row r="413" spans="3:6" s="20" customFormat="1" ht="14.1">
      <c r="C413" s="21"/>
      <c r="F413" s="21"/>
    </row>
    <row r="414" spans="3:6" s="20" customFormat="1" ht="14.1">
      <c r="C414" s="21"/>
      <c r="F414" s="21"/>
    </row>
    <row r="415" spans="3:6" s="20" customFormat="1" ht="14.1">
      <c r="C415" s="21"/>
      <c r="F415" s="21"/>
    </row>
    <row r="416" spans="3:6" s="20" customFormat="1" ht="14.1">
      <c r="C416" s="21"/>
      <c r="F416" s="21"/>
    </row>
    <row r="417" spans="3:6" s="20" customFormat="1" ht="14.1">
      <c r="C417" s="21"/>
      <c r="F417" s="21"/>
    </row>
    <row r="418" spans="3:6" s="20" customFormat="1" ht="14.1">
      <c r="C418" s="21"/>
      <c r="F418" s="21"/>
    </row>
    <row r="419" spans="3:6" s="20" customFormat="1" ht="14.1">
      <c r="C419" s="21"/>
      <c r="F419" s="21"/>
    </row>
    <row r="420" spans="3:6" s="20" customFormat="1" ht="14.1">
      <c r="C420" s="21"/>
      <c r="F420" s="21"/>
    </row>
    <row r="421" spans="3:6" s="20" customFormat="1" ht="14.1">
      <c r="C421" s="21"/>
      <c r="F421" s="21"/>
    </row>
    <row r="422" spans="3:6" s="20" customFormat="1" ht="14.1">
      <c r="C422" s="21"/>
      <c r="F422" s="21"/>
    </row>
    <row r="423" spans="3:6" s="20" customFormat="1" ht="14.1">
      <c r="C423" s="21"/>
      <c r="F423" s="21"/>
    </row>
    <row r="424" spans="3:6" s="20" customFormat="1" ht="14.1">
      <c r="C424" s="21"/>
      <c r="F424" s="21"/>
    </row>
    <row r="425" spans="3:6" s="20" customFormat="1" ht="14.1">
      <c r="C425" s="21"/>
      <c r="F425" s="21"/>
    </row>
    <row r="426" spans="3:6" s="20" customFormat="1" ht="14.1">
      <c r="C426" s="21"/>
      <c r="F426" s="21"/>
    </row>
    <row r="427" spans="3:6" s="20" customFormat="1" ht="14.1">
      <c r="C427" s="21"/>
      <c r="F427" s="21"/>
    </row>
    <row r="428" spans="3:6" s="20" customFormat="1" ht="14.1">
      <c r="C428" s="21"/>
      <c r="F428" s="21"/>
    </row>
    <row r="429" spans="3:6" s="20" customFormat="1" ht="14.1">
      <c r="C429" s="21"/>
      <c r="F429" s="21"/>
    </row>
    <row r="430" spans="3:6" s="20" customFormat="1" ht="14.1">
      <c r="C430" s="21"/>
      <c r="F430" s="21"/>
    </row>
    <row r="431" spans="3:6" s="20" customFormat="1" ht="14.1">
      <c r="C431" s="21"/>
      <c r="F431" s="21"/>
    </row>
    <row r="432" spans="3:6" s="20" customFormat="1" ht="14.1">
      <c r="C432" s="21"/>
      <c r="F432" s="21"/>
    </row>
    <row r="433" spans="3:6" s="20" customFormat="1" ht="14.1">
      <c r="C433" s="21"/>
      <c r="F433" s="21"/>
    </row>
    <row r="434" spans="3:6" s="20" customFormat="1" ht="14.1">
      <c r="C434" s="21"/>
      <c r="F434" s="21"/>
    </row>
    <row r="435" spans="3:6" s="20" customFormat="1" ht="14.1">
      <c r="C435" s="21"/>
      <c r="F435" s="21"/>
    </row>
    <row r="436" spans="3:6" s="20" customFormat="1" ht="14.1">
      <c r="C436" s="21"/>
      <c r="F436" s="21"/>
    </row>
    <row r="437" spans="3:6" s="20" customFormat="1" ht="14.1">
      <c r="C437" s="21"/>
      <c r="F437" s="21"/>
    </row>
    <row r="438" spans="3:6" s="20" customFormat="1" ht="14.1">
      <c r="C438" s="21"/>
      <c r="F438" s="21"/>
    </row>
    <row r="439" spans="3:6" s="20" customFormat="1" ht="14.1">
      <c r="C439" s="21"/>
      <c r="F439" s="21"/>
    </row>
    <row r="440" spans="3:6" s="20" customFormat="1" ht="14.1">
      <c r="C440" s="21"/>
      <c r="F440" s="21"/>
    </row>
    <row r="441" spans="3:6" s="20" customFormat="1" ht="14.1">
      <c r="C441" s="21"/>
      <c r="F441" s="21"/>
    </row>
    <row r="442" spans="3:6" s="20" customFormat="1" ht="14.1">
      <c r="C442" s="21"/>
      <c r="F442" s="21"/>
    </row>
    <row r="443" spans="3:6" s="20" customFormat="1" ht="14.1">
      <c r="C443" s="21"/>
      <c r="F443" s="21"/>
    </row>
    <row r="444" spans="3:6" s="20" customFormat="1" ht="14.1">
      <c r="C444" s="21"/>
      <c r="F444" s="21"/>
    </row>
    <row r="445" spans="3:6" s="20" customFormat="1" ht="14.1">
      <c r="C445" s="21"/>
      <c r="F445" s="21"/>
    </row>
    <row r="446" spans="3:6" s="20" customFormat="1" ht="14.1">
      <c r="C446" s="21"/>
      <c r="F446" s="21"/>
    </row>
    <row r="447" spans="3:6" s="20" customFormat="1" ht="14.1">
      <c r="C447" s="21"/>
      <c r="F447" s="21"/>
    </row>
    <row r="448" spans="3:6" s="20" customFormat="1" ht="14.1">
      <c r="C448" s="21"/>
      <c r="F448" s="21"/>
    </row>
    <row r="449" spans="3:6" s="20" customFormat="1" ht="14.1">
      <c r="C449" s="21"/>
      <c r="F449" s="21"/>
    </row>
    <row r="450" spans="3:6" s="20" customFormat="1" ht="14.1">
      <c r="C450" s="21"/>
      <c r="F450" s="21"/>
    </row>
    <row r="451" spans="3:6" s="20" customFormat="1" ht="14.1">
      <c r="C451" s="21"/>
      <c r="F451" s="21"/>
    </row>
    <row r="452" spans="3:6" s="20" customFormat="1" ht="14.1">
      <c r="C452" s="21"/>
      <c r="F452" s="21"/>
    </row>
    <row r="453" spans="3:6" s="20" customFormat="1" ht="14.1">
      <c r="C453" s="21"/>
      <c r="F453" s="21"/>
    </row>
    <row r="454" spans="3:6" s="20" customFormat="1" ht="14.1">
      <c r="C454" s="21"/>
      <c r="F454" s="21"/>
    </row>
    <row r="455" spans="3:6" s="20" customFormat="1" ht="14.1">
      <c r="C455" s="21"/>
      <c r="F455" s="21"/>
    </row>
    <row r="456" spans="3:6" s="20" customFormat="1" ht="14.1">
      <c r="C456" s="21"/>
      <c r="F456" s="21"/>
    </row>
    <row r="457" spans="3:6" s="20" customFormat="1" ht="14.1">
      <c r="C457" s="21"/>
      <c r="F457" s="21"/>
    </row>
    <row r="458" spans="3:6" s="20" customFormat="1" ht="14.1">
      <c r="C458" s="21"/>
      <c r="F458" s="21"/>
    </row>
    <row r="459" spans="3:6" s="20" customFormat="1" ht="14.1">
      <c r="C459" s="21"/>
      <c r="F459" s="21"/>
    </row>
    <row r="460" spans="3:6" s="20" customFormat="1" ht="14.1">
      <c r="C460" s="21"/>
      <c r="F460" s="21"/>
    </row>
    <row r="461" spans="3:6" s="20" customFormat="1" ht="14.1">
      <c r="C461" s="21"/>
      <c r="F461" s="21"/>
    </row>
    <row r="462" spans="3:6" s="20" customFormat="1" ht="14.1">
      <c r="C462" s="21"/>
      <c r="F462" s="21"/>
    </row>
    <row r="463" spans="3:6" s="20" customFormat="1" ht="14.1">
      <c r="C463" s="21"/>
      <c r="F463" s="21"/>
    </row>
    <row r="464" spans="3:6" s="20" customFormat="1" ht="14.1">
      <c r="C464" s="21"/>
      <c r="F464" s="21"/>
    </row>
    <row r="465" spans="3:6" s="20" customFormat="1" ht="14.1">
      <c r="C465" s="21"/>
      <c r="F465" s="21"/>
    </row>
    <row r="466" spans="3:6" s="20" customFormat="1" ht="14.1">
      <c r="C466" s="21"/>
      <c r="F466" s="21"/>
    </row>
    <row r="467" spans="3:6" s="20" customFormat="1" ht="14.1">
      <c r="C467" s="21"/>
      <c r="F467" s="21"/>
    </row>
    <row r="468" spans="3:6" s="20" customFormat="1" ht="14.1">
      <c r="C468" s="21"/>
      <c r="F468" s="21"/>
    </row>
    <row r="469" spans="3:6" s="20" customFormat="1" ht="14.1">
      <c r="C469" s="21"/>
      <c r="F469" s="21"/>
    </row>
    <row r="470" spans="3:6" s="20" customFormat="1" ht="14.1">
      <c r="C470" s="21"/>
      <c r="F470" s="21"/>
    </row>
    <row r="471" spans="3:6" s="20" customFormat="1" ht="14.1">
      <c r="C471" s="21"/>
      <c r="F471" s="21"/>
    </row>
    <row r="472" spans="3:6" s="20" customFormat="1" ht="14.1">
      <c r="C472" s="21"/>
      <c r="F472" s="21"/>
    </row>
    <row r="473" spans="3:6" s="20" customFormat="1" ht="14.1">
      <c r="C473" s="21"/>
      <c r="F473" s="21"/>
    </row>
    <row r="474" spans="3:6" s="20" customFormat="1" ht="14.1">
      <c r="C474" s="21"/>
      <c r="F474" s="21"/>
    </row>
    <row r="475" spans="3:6" s="20" customFormat="1" ht="14.1">
      <c r="C475" s="21"/>
      <c r="F475" s="21"/>
    </row>
    <row r="476" spans="3:6" s="20" customFormat="1" ht="14.1">
      <c r="C476" s="21"/>
      <c r="F476" s="21"/>
    </row>
    <row r="477" spans="3:6" s="20" customFormat="1" ht="14.1">
      <c r="C477" s="21"/>
      <c r="F477" s="21"/>
    </row>
    <row r="478" spans="3:6" s="20" customFormat="1" ht="14.1">
      <c r="C478" s="21"/>
      <c r="F478" s="21"/>
    </row>
    <row r="479" spans="3:6" s="20" customFormat="1" ht="14.1">
      <c r="C479" s="21"/>
      <c r="F479" s="21"/>
    </row>
    <row r="480" spans="3:6" s="20" customFormat="1" ht="14.1">
      <c r="C480" s="21"/>
      <c r="F480" s="21"/>
    </row>
    <row r="481" spans="3:6" s="20" customFormat="1" ht="14.1">
      <c r="C481" s="21"/>
      <c r="F481" s="21"/>
    </row>
    <row r="482" spans="3:6" s="20" customFormat="1" ht="14.1">
      <c r="C482" s="21"/>
      <c r="F482" s="21"/>
    </row>
    <row r="483" spans="3:6" s="20" customFormat="1" ht="14.1">
      <c r="C483" s="21"/>
      <c r="F483" s="21"/>
    </row>
    <row r="484" spans="3:6" s="20" customFormat="1" ht="14.1">
      <c r="C484" s="21"/>
      <c r="F484" s="21"/>
    </row>
    <row r="485" spans="3:6" s="20" customFormat="1" ht="14.1">
      <c r="C485" s="21"/>
      <c r="F485" s="21"/>
    </row>
    <row r="486" spans="3:6" s="20" customFormat="1" ht="14.1">
      <c r="C486" s="21"/>
      <c r="F486" s="21"/>
    </row>
    <row r="487" spans="3:6" s="20" customFormat="1" ht="14.1">
      <c r="C487" s="21"/>
      <c r="F487" s="21"/>
    </row>
    <row r="488" spans="3:6" s="20" customFormat="1" ht="14.1">
      <c r="C488" s="21"/>
      <c r="F488" s="21"/>
    </row>
    <row r="489" spans="3:6" s="20" customFormat="1" ht="14.1">
      <c r="C489" s="21"/>
      <c r="F489" s="21"/>
    </row>
    <row r="490" spans="3:6" s="20" customFormat="1" ht="14.1">
      <c r="C490" s="21"/>
      <c r="F490" s="21"/>
    </row>
    <row r="491" spans="3:6" s="20" customFormat="1" ht="14.1">
      <c r="C491" s="21"/>
      <c r="F491" s="21"/>
    </row>
    <row r="492" spans="3:6" s="20" customFormat="1" ht="14.1">
      <c r="C492" s="21"/>
      <c r="F492" s="21"/>
    </row>
    <row r="493" spans="3:6" s="20" customFormat="1" ht="14.1">
      <c r="C493" s="21"/>
      <c r="F493" s="21"/>
    </row>
    <row r="494" spans="3:6" s="20" customFormat="1" ht="14.1">
      <c r="C494" s="21"/>
      <c r="F494" s="21"/>
    </row>
    <row r="495" spans="3:6" s="20" customFormat="1" ht="14.1">
      <c r="C495" s="21"/>
      <c r="F495" s="21"/>
    </row>
    <row r="496" spans="3:6" s="20" customFormat="1" ht="14.1">
      <c r="C496" s="21"/>
      <c r="F496" s="21"/>
    </row>
    <row r="497" spans="3:6" s="20" customFormat="1" ht="14.1">
      <c r="C497" s="21"/>
      <c r="F497" s="21"/>
    </row>
    <row r="498" spans="3:6" s="20" customFormat="1" ht="14.1">
      <c r="C498" s="21"/>
      <c r="F498" s="21"/>
    </row>
    <row r="499" spans="3:6" s="20" customFormat="1" ht="14.1">
      <c r="C499" s="21"/>
      <c r="F499" s="21"/>
    </row>
    <row r="500" spans="3:6" s="20" customFormat="1" ht="14.1">
      <c r="C500" s="21"/>
      <c r="F500" s="21"/>
    </row>
    <row r="501" spans="3:6" s="20" customFormat="1" ht="14.1">
      <c r="C501" s="21"/>
      <c r="F501" s="21"/>
    </row>
    <row r="502" spans="3:6" s="20" customFormat="1" ht="14.1">
      <c r="C502" s="21"/>
      <c r="F502" s="21"/>
    </row>
    <row r="503" spans="3:6" s="20" customFormat="1" ht="14.1">
      <c r="C503" s="21"/>
      <c r="F503" s="21"/>
    </row>
    <row r="504" spans="3:6" s="20" customFormat="1" ht="14.1">
      <c r="C504" s="21"/>
      <c r="F504" s="21"/>
    </row>
    <row r="505" spans="3:6" s="20" customFormat="1" ht="14.1">
      <c r="C505" s="21"/>
      <c r="F505" s="21"/>
    </row>
    <row r="506" spans="3:6" s="20" customFormat="1" ht="14.1">
      <c r="C506" s="21"/>
      <c r="F506" s="21"/>
    </row>
    <row r="507" spans="3:6" s="20" customFormat="1" ht="14.1">
      <c r="C507" s="21"/>
      <c r="F507" s="21"/>
    </row>
    <row r="508" spans="3:6" s="20" customFormat="1" ht="14.1">
      <c r="C508" s="21"/>
      <c r="F508" s="21"/>
    </row>
    <row r="509" spans="3:6" s="20" customFormat="1" ht="14.1">
      <c r="C509" s="21"/>
      <c r="F509" s="21"/>
    </row>
    <row r="510" spans="3:6" s="20" customFormat="1" ht="14.1">
      <c r="C510" s="21"/>
      <c r="F510" s="21"/>
    </row>
    <row r="511" spans="3:6" s="20" customFormat="1" ht="14.1">
      <c r="C511" s="21"/>
      <c r="F511" s="21"/>
    </row>
    <row r="512" spans="3:6" s="20" customFormat="1" ht="14.1">
      <c r="C512" s="21"/>
      <c r="F512" s="21"/>
    </row>
    <row r="513" spans="3:6" s="20" customFormat="1" ht="14.1">
      <c r="C513" s="21"/>
      <c r="F513" s="21"/>
    </row>
    <row r="514" spans="3:6" s="20" customFormat="1" ht="14.1">
      <c r="C514" s="21"/>
      <c r="F514" s="21"/>
    </row>
    <row r="515" spans="3:6" s="20" customFormat="1" ht="14.1">
      <c r="C515" s="21"/>
      <c r="F515" s="21"/>
    </row>
    <row r="516" spans="3:6" s="20" customFormat="1" ht="14.1">
      <c r="C516" s="21"/>
      <c r="F516" s="21"/>
    </row>
    <row r="517" spans="3:6" s="20" customFormat="1" ht="14.1">
      <c r="C517" s="21"/>
      <c r="F517" s="21"/>
    </row>
    <row r="518" spans="3:6" s="20" customFormat="1" ht="14.1">
      <c r="C518" s="21"/>
      <c r="F518" s="21"/>
    </row>
    <row r="519" spans="3:6" s="20" customFormat="1" ht="14.1">
      <c r="C519" s="21"/>
      <c r="F519" s="21"/>
    </row>
    <row r="520" spans="3:6" s="20" customFormat="1" ht="14.1">
      <c r="C520" s="21"/>
      <c r="F520" s="21"/>
    </row>
    <row r="521" spans="3:6" s="20" customFormat="1" ht="14.1">
      <c r="C521" s="21"/>
      <c r="F521" s="21"/>
    </row>
    <row r="522" spans="3:6" s="20" customFormat="1" ht="14.1">
      <c r="C522" s="21"/>
      <c r="F522" s="21"/>
    </row>
    <row r="523" spans="3:6" s="20" customFormat="1" ht="14.1">
      <c r="C523" s="21"/>
      <c r="F523" s="21"/>
    </row>
    <row r="524" spans="3:6" s="20" customFormat="1" ht="14.1">
      <c r="C524" s="21"/>
      <c r="F524" s="21"/>
    </row>
    <row r="525" spans="3:6" s="20" customFormat="1" ht="14.1">
      <c r="C525" s="21"/>
      <c r="F525" s="21"/>
    </row>
    <row r="526" spans="3:6" s="20" customFormat="1" ht="14.1">
      <c r="C526" s="21"/>
      <c r="F526" s="21"/>
    </row>
    <row r="527" spans="3:6" s="20" customFormat="1" ht="14.1">
      <c r="C527" s="21"/>
      <c r="F527" s="21"/>
    </row>
    <row r="528" spans="3:6" s="20" customFormat="1" ht="14.1">
      <c r="C528" s="21"/>
      <c r="F528" s="21"/>
    </row>
    <row r="529" spans="3:6" s="20" customFormat="1" ht="14.1">
      <c r="C529" s="21"/>
      <c r="F529" s="21"/>
    </row>
    <row r="530" spans="3:6" s="20" customFormat="1" ht="14.1">
      <c r="C530" s="21"/>
      <c r="F530" s="21"/>
    </row>
    <row r="531" spans="3:6" s="20" customFormat="1" ht="14.1">
      <c r="C531" s="21"/>
      <c r="F531" s="21"/>
    </row>
    <row r="532" spans="3:6" s="20" customFormat="1" ht="14.1">
      <c r="C532" s="21"/>
      <c r="F532" s="21"/>
    </row>
    <row r="533" spans="3:6" s="20" customFormat="1" ht="14.1">
      <c r="C533" s="21"/>
      <c r="F533" s="21"/>
    </row>
    <row r="534" spans="3:6" s="20" customFormat="1" ht="14.1">
      <c r="C534" s="21"/>
      <c r="F534" s="21"/>
    </row>
    <row r="535" spans="3:6" s="20" customFormat="1" ht="14.1">
      <c r="C535" s="21"/>
      <c r="F535" s="21"/>
    </row>
    <row r="536" spans="3:6" s="20" customFormat="1" ht="14.1">
      <c r="C536" s="21"/>
      <c r="F536" s="21"/>
    </row>
    <row r="537" spans="3:6" s="20" customFormat="1" ht="14.1">
      <c r="C537" s="21"/>
      <c r="F537" s="21"/>
    </row>
    <row r="538" spans="3:6" s="20" customFormat="1" ht="14.1">
      <c r="C538" s="21"/>
      <c r="F538" s="21"/>
    </row>
    <row r="539" spans="3:6" s="20" customFormat="1" ht="14.1">
      <c r="C539" s="21"/>
      <c r="F539" s="21"/>
    </row>
    <row r="540" spans="3:6" s="20" customFormat="1" ht="14.1">
      <c r="C540" s="21"/>
      <c r="F540" s="21"/>
    </row>
    <row r="541" spans="3:6" s="20" customFormat="1" ht="14.1">
      <c r="C541" s="21"/>
      <c r="F541" s="21"/>
    </row>
    <row r="542" spans="3:6" s="20" customFormat="1" ht="14.1">
      <c r="C542" s="21"/>
      <c r="F542" s="21"/>
    </row>
    <row r="543" spans="3:6" s="20" customFormat="1" ht="14.1">
      <c r="C543" s="21"/>
      <c r="F543" s="21"/>
    </row>
    <row r="544" spans="3:6" s="20" customFormat="1" ht="14.1">
      <c r="C544" s="21"/>
      <c r="F544" s="21"/>
    </row>
    <row r="545" spans="3:6" s="20" customFormat="1" ht="14.1">
      <c r="C545" s="21"/>
      <c r="F545" s="21"/>
    </row>
    <row r="546" spans="3:6" s="20" customFormat="1" ht="14.1">
      <c r="C546" s="21"/>
      <c r="F546" s="21"/>
    </row>
    <row r="547" spans="3:6" s="20" customFormat="1" ht="14.1">
      <c r="C547" s="21"/>
      <c r="F547" s="21"/>
    </row>
    <row r="548" spans="3:6" s="20" customFormat="1" ht="14.1">
      <c r="C548" s="21"/>
      <c r="F548" s="21"/>
    </row>
    <row r="549" spans="3:6" s="20" customFormat="1" ht="14.1">
      <c r="C549" s="21"/>
      <c r="F549" s="21"/>
    </row>
    <row r="550" spans="3:6" s="20" customFormat="1" ht="14.1">
      <c r="C550" s="21"/>
      <c r="F550" s="21"/>
    </row>
    <row r="551" spans="3:6" s="20" customFormat="1" ht="14.1">
      <c r="C551" s="21"/>
      <c r="F551" s="21"/>
    </row>
    <row r="552" spans="3:6" s="20" customFormat="1" ht="14.1">
      <c r="C552" s="21"/>
      <c r="F552" s="21"/>
    </row>
    <row r="553" spans="3:6" s="20" customFormat="1" ht="14.1">
      <c r="C553" s="21"/>
      <c r="F553" s="21"/>
    </row>
    <row r="554" spans="3:6" s="20" customFormat="1" ht="14.1">
      <c r="C554" s="21"/>
      <c r="F554" s="21"/>
    </row>
    <row r="555" spans="3:6" s="20" customFormat="1" ht="14.1">
      <c r="C555" s="21"/>
      <c r="F555" s="21"/>
    </row>
    <row r="556" spans="3:6" s="20" customFormat="1" ht="14.1">
      <c r="C556" s="21"/>
      <c r="F556" s="21"/>
    </row>
    <row r="557" spans="3:6" s="20" customFormat="1" ht="14.1">
      <c r="C557" s="21"/>
      <c r="F557" s="21"/>
    </row>
    <row r="558" spans="3:6" s="20" customFormat="1" ht="14.1">
      <c r="C558" s="21"/>
      <c r="F558" s="21"/>
    </row>
    <row r="559" spans="3:6" s="20" customFormat="1" ht="14.1">
      <c r="C559" s="21"/>
      <c r="F559" s="21"/>
    </row>
    <row r="560" spans="3:6" s="20" customFormat="1" ht="14.1">
      <c r="C560" s="21"/>
      <c r="F560" s="21"/>
    </row>
    <row r="561" spans="3:6" s="20" customFormat="1" ht="14.1">
      <c r="C561" s="21"/>
      <c r="F561" s="21"/>
    </row>
    <row r="562" spans="3:6" s="20" customFormat="1" ht="14.1">
      <c r="C562" s="21"/>
      <c r="F562" s="21"/>
    </row>
    <row r="563" spans="3:6" s="20" customFormat="1" ht="14.1">
      <c r="C563" s="21"/>
      <c r="F563" s="21"/>
    </row>
    <row r="564" spans="3:6" s="20" customFormat="1" ht="14.1">
      <c r="C564" s="21"/>
      <c r="F564" s="21"/>
    </row>
    <row r="565" spans="3:6" s="20" customFormat="1" ht="14.1">
      <c r="C565" s="21"/>
      <c r="F565" s="21"/>
    </row>
    <row r="566" spans="3:6" s="20" customFormat="1" ht="14.1">
      <c r="C566" s="21"/>
      <c r="F566" s="21"/>
    </row>
    <row r="567" spans="3:6" s="20" customFormat="1" ht="14.1">
      <c r="C567" s="21"/>
      <c r="F567" s="21"/>
    </row>
    <row r="568" spans="3:6" s="20" customFormat="1" ht="14.1">
      <c r="C568" s="21"/>
      <c r="F568" s="21"/>
    </row>
    <row r="569" spans="3:6" s="20" customFormat="1" ht="14.1">
      <c r="C569" s="21"/>
      <c r="F569" s="21"/>
    </row>
    <row r="570" spans="3:6" s="20" customFormat="1" ht="14.1">
      <c r="C570" s="21"/>
      <c r="F570" s="21"/>
    </row>
    <row r="571" spans="3:6" s="20" customFormat="1" ht="14.1">
      <c r="C571" s="21"/>
      <c r="F571" s="21"/>
    </row>
    <row r="572" spans="3:6" s="20" customFormat="1" ht="14.1">
      <c r="C572" s="21"/>
      <c r="F572" s="21"/>
    </row>
    <row r="573" spans="3:6" s="20" customFormat="1" ht="14.1">
      <c r="C573" s="21"/>
      <c r="F573" s="21"/>
    </row>
    <row r="574" spans="3:6" s="20" customFormat="1" ht="14.1">
      <c r="C574" s="21"/>
      <c r="F574" s="21"/>
    </row>
    <row r="575" spans="3:6" s="20" customFormat="1" ht="14.1">
      <c r="C575" s="21"/>
      <c r="F575" s="21"/>
    </row>
    <row r="576" spans="3:6" s="20" customFormat="1" ht="14.1">
      <c r="C576" s="21"/>
      <c r="F576" s="21"/>
    </row>
    <row r="577" spans="3:6" s="20" customFormat="1" ht="14.1">
      <c r="C577" s="21"/>
      <c r="F577" s="21"/>
    </row>
    <row r="578" spans="3:6" s="20" customFormat="1" ht="14.1">
      <c r="C578" s="21"/>
      <c r="F578" s="21"/>
    </row>
    <row r="579" spans="3:6" s="20" customFormat="1" ht="14.1">
      <c r="C579" s="21"/>
      <c r="F579" s="21"/>
    </row>
    <row r="580" spans="3:6" s="20" customFormat="1" ht="14.1">
      <c r="C580" s="21"/>
      <c r="F580" s="21"/>
    </row>
    <row r="581" spans="3:6" s="20" customFormat="1" ht="14.1">
      <c r="C581" s="21"/>
      <c r="F581" s="21"/>
    </row>
    <row r="582" spans="3:6" s="20" customFormat="1" ht="14.1">
      <c r="C582" s="21"/>
      <c r="F582" s="21"/>
    </row>
    <row r="583" spans="3:6" s="20" customFormat="1" ht="14.1">
      <c r="C583" s="21"/>
      <c r="F583" s="21"/>
    </row>
    <row r="584" spans="3:6" s="20" customFormat="1" ht="14.1">
      <c r="C584" s="21"/>
      <c r="F584" s="21"/>
    </row>
    <row r="585" spans="3:6" s="20" customFormat="1" ht="14.1">
      <c r="C585" s="21"/>
      <c r="F585" s="21"/>
    </row>
    <row r="586" spans="3:6" s="20" customFormat="1" ht="14.1">
      <c r="C586" s="21"/>
      <c r="F586" s="21"/>
    </row>
    <row r="587" spans="3:6" s="20" customFormat="1" ht="14.1">
      <c r="C587" s="21"/>
      <c r="F587" s="21"/>
    </row>
    <row r="588" spans="3:6" s="20" customFormat="1" ht="14.1">
      <c r="C588" s="21"/>
      <c r="F588" s="21"/>
    </row>
    <row r="589" spans="3:6" s="20" customFormat="1" ht="14.1">
      <c r="C589" s="21"/>
      <c r="F589" s="21"/>
    </row>
    <row r="590" spans="3:6" s="20" customFormat="1" ht="14.1">
      <c r="C590" s="21"/>
      <c r="F590" s="21"/>
    </row>
    <row r="591" spans="3:6" s="20" customFormat="1" ht="14.1">
      <c r="C591" s="21"/>
      <c r="F591" s="21"/>
    </row>
    <row r="592" spans="3:6" s="20" customFormat="1" ht="14.1">
      <c r="C592" s="21"/>
      <c r="F592" s="21"/>
    </row>
    <row r="593" spans="3:6" s="20" customFormat="1" ht="14.1">
      <c r="C593" s="21"/>
      <c r="F593" s="21"/>
    </row>
    <row r="594" spans="3:6" s="20" customFormat="1" ht="14.1">
      <c r="C594" s="21"/>
      <c r="F594" s="21"/>
    </row>
    <row r="595" spans="3:6" s="20" customFormat="1" ht="14.1">
      <c r="C595" s="21"/>
      <c r="F595" s="21"/>
    </row>
    <row r="596" spans="3:6" s="20" customFormat="1" ht="14.1">
      <c r="C596" s="21"/>
      <c r="F596" s="21"/>
    </row>
    <row r="597" spans="3:6" s="20" customFormat="1" ht="14.1">
      <c r="C597" s="21"/>
      <c r="F597" s="21"/>
    </row>
    <row r="598" spans="3:6" s="20" customFormat="1" ht="14.1">
      <c r="C598" s="21"/>
      <c r="F598" s="21"/>
    </row>
    <row r="599" spans="3:6" s="20" customFormat="1" ht="14.1">
      <c r="C599" s="21"/>
      <c r="F599" s="21"/>
    </row>
    <row r="600" spans="3:6" s="20" customFormat="1" ht="14.1">
      <c r="C600" s="21"/>
      <c r="F600" s="21"/>
    </row>
    <row r="601" spans="3:6" s="20" customFormat="1" ht="14.1">
      <c r="C601" s="21"/>
      <c r="F601" s="21"/>
    </row>
    <row r="602" spans="3:6" s="20" customFormat="1" ht="14.1">
      <c r="C602" s="21"/>
      <c r="F602" s="21"/>
    </row>
    <row r="603" spans="3:6" s="20" customFormat="1" ht="14.1">
      <c r="C603" s="21"/>
      <c r="F603" s="21"/>
    </row>
    <row r="604" spans="3:6" s="20" customFormat="1" ht="14.1">
      <c r="C604" s="21"/>
      <c r="F604" s="21"/>
    </row>
    <row r="605" spans="3:6" s="20" customFormat="1" ht="14.1">
      <c r="C605" s="21"/>
      <c r="F605" s="21"/>
    </row>
    <row r="606" spans="3:6" s="20" customFormat="1" ht="14.1">
      <c r="C606" s="21"/>
      <c r="F606" s="21"/>
    </row>
    <row r="607" spans="3:6" s="20" customFormat="1" ht="14.1">
      <c r="C607" s="21"/>
      <c r="F607" s="21"/>
    </row>
    <row r="608" spans="3:6" s="20" customFormat="1" ht="14.1">
      <c r="C608" s="21"/>
      <c r="F608" s="21"/>
    </row>
    <row r="609" spans="3:6" s="20" customFormat="1" ht="14.1">
      <c r="C609" s="21"/>
      <c r="F609" s="21"/>
    </row>
    <row r="610" spans="3:6" s="20" customFormat="1" ht="14.1">
      <c r="C610" s="21"/>
      <c r="F610" s="21"/>
    </row>
    <row r="611" spans="3:6" s="20" customFormat="1" ht="14.1">
      <c r="C611" s="21"/>
      <c r="F611" s="21"/>
    </row>
    <row r="612" spans="3:6" s="20" customFormat="1" ht="14.1">
      <c r="C612" s="21"/>
      <c r="F612" s="21"/>
    </row>
    <row r="613" spans="3:6" s="20" customFormat="1" ht="14.1">
      <c r="C613" s="21"/>
      <c r="F613" s="21"/>
    </row>
    <row r="614" spans="3:6" s="20" customFormat="1" ht="14.1">
      <c r="C614" s="21"/>
      <c r="F614" s="21"/>
    </row>
    <row r="615" spans="3:6" s="20" customFormat="1" ht="14.1">
      <c r="C615" s="21"/>
      <c r="F615" s="21"/>
    </row>
    <row r="616" spans="3:6" s="20" customFormat="1" ht="14.1">
      <c r="C616" s="21"/>
      <c r="F616" s="21"/>
    </row>
    <row r="617" spans="3:6" s="20" customFormat="1" ht="14.1">
      <c r="C617" s="21"/>
      <c r="F617" s="21"/>
    </row>
    <row r="618" spans="3:6" s="20" customFormat="1" ht="14.1">
      <c r="C618" s="21"/>
      <c r="F618" s="21"/>
    </row>
    <row r="619" spans="3:6" s="20" customFormat="1" ht="14.1">
      <c r="C619" s="21"/>
      <c r="F619" s="21"/>
    </row>
    <row r="620" spans="3:6" s="20" customFormat="1" ht="14.1">
      <c r="C620" s="21"/>
      <c r="F620" s="21"/>
    </row>
    <row r="621" spans="3:6" s="20" customFormat="1" ht="14.1">
      <c r="C621" s="21"/>
      <c r="F621" s="21"/>
    </row>
    <row r="622" spans="3:6" s="20" customFormat="1" ht="14.1">
      <c r="C622" s="21"/>
      <c r="F622" s="21"/>
    </row>
    <row r="623" spans="3:6" s="20" customFormat="1" ht="14.1">
      <c r="C623" s="21"/>
      <c r="F623" s="21"/>
    </row>
    <row r="624" spans="3:6" s="20" customFormat="1" ht="14.1">
      <c r="C624" s="21"/>
      <c r="F624" s="21"/>
    </row>
    <row r="625" spans="3:6" s="20" customFormat="1" ht="14.1">
      <c r="C625" s="21"/>
      <c r="F625" s="21"/>
    </row>
    <row r="626" spans="3:6" s="20" customFormat="1" ht="14.1">
      <c r="C626" s="21"/>
      <c r="F626" s="21"/>
    </row>
    <row r="627" spans="3:6" s="20" customFormat="1" ht="14.1">
      <c r="C627" s="21"/>
      <c r="F627" s="21"/>
    </row>
    <row r="628" spans="3:6" s="20" customFormat="1" ht="14.1">
      <c r="C628" s="21"/>
      <c r="F628" s="21"/>
    </row>
    <row r="629" spans="3:6" s="20" customFormat="1" ht="14.1">
      <c r="C629" s="21"/>
      <c r="F629" s="21"/>
    </row>
    <row r="630" spans="3:6" s="20" customFormat="1" ht="14.1">
      <c r="C630" s="21"/>
      <c r="F630" s="21"/>
    </row>
    <row r="631" spans="3:6" s="20" customFormat="1" ht="14.1">
      <c r="C631" s="21"/>
      <c r="F631" s="21"/>
    </row>
    <row r="632" spans="3:6" s="20" customFormat="1" ht="14.1">
      <c r="C632" s="21"/>
      <c r="F632" s="21"/>
    </row>
    <row r="633" spans="3:6" s="20" customFormat="1" ht="14.1">
      <c r="C633" s="21"/>
      <c r="F633" s="21"/>
    </row>
    <row r="634" spans="3:6" s="20" customFormat="1" ht="14.1">
      <c r="C634" s="21"/>
      <c r="F634" s="21"/>
    </row>
    <row r="635" spans="3:6" s="20" customFormat="1" ht="14.1">
      <c r="C635" s="21"/>
      <c r="F635" s="21"/>
    </row>
    <row r="636" spans="3:6" s="20" customFormat="1" ht="14.1">
      <c r="C636" s="21"/>
      <c r="F636" s="21"/>
    </row>
    <row r="637" spans="3:6" s="20" customFormat="1" ht="14.1">
      <c r="C637" s="21"/>
      <c r="F637" s="21"/>
    </row>
    <row r="638" spans="3:6" s="20" customFormat="1" ht="14.1">
      <c r="C638" s="21"/>
      <c r="F638" s="21"/>
    </row>
    <row r="639" spans="3:6" s="20" customFormat="1" ht="14.1">
      <c r="C639" s="21"/>
      <c r="F639" s="21"/>
    </row>
    <row r="640" spans="3:6" s="20" customFormat="1" ht="14.1">
      <c r="C640" s="21"/>
      <c r="F640" s="21"/>
    </row>
    <row r="641" spans="3:6" s="20" customFormat="1" ht="14.1">
      <c r="C641" s="21"/>
      <c r="F641" s="21"/>
    </row>
    <row r="642" spans="3:6" s="20" customFormat="1" ht="14.1">
      <c r="C642" s="21"/>
      <c r="F642" s="21"/>
    </row>
    <row r="643" spans="3:6" s="20" customFormat="1" ht="14.1">
      <c r="C643" s="21"/>
      <c r="F643" s="21"/>
    </row>
    <row r="644" spans="3:6" s="20" customFormat="1" ht="14.1">
      <c r="C644" s="21"/>
      <c r="F644" s="21"/>
    </row>
    <row r="645" spans="3:6" s="20" customFormat="1" ht="14.1">
      <c r="C645" s="21"/>
      <c r="F645" s="21"/>
    </row>
    <row r="646" spans="3:6" s="20" customFormat="1" ht="14.1">
      <c r="C646" s="21"/>
      <c r="F646" s="21"/>
    </row>
    <row r="647" spans="3:6" s="20" customFormat="1" ht="14.1">
      <c r="C647" s="21"/>
      <c r="F647" s="21"/>
    </row>
    <row r="648" spans="3:6" s="20" customFormat="1" ht="14.1">
      <c r="C648" s="21"/>
      <c r="F648" s="21"/>
    </row>
    <row r="649" spans="3:6" s="20" customFormat="1" ht="14.1">
      <c r="C649" s="21"/>
      <c r="F649" s="21"/>
    </row>
    <row r="650" spans="3:6" s="20" customFormat="1" ht="14.1">
      <c r="C650" s="21"/>
      <c r="F650" s="21"/>
    </row>
    <row r="651" spans="3:6" s="20" customFormat="1" ht="14.1">
      <c r="C651" s="21"/>
      <c r="F651" s="21"/>
    </row>
    <row r="652" spans="3:6" s="20" customFormat="1" ht="14.1">
      <c r="C652" s="21"/>
      <c r="F652" s="21"/>
    </row>
    <row r="653" spans="3:6" s="20" customFormat="1" ht="14.1">
      <c r="C653" s="21"/>
      <c r="F653" s="21"/>
    </row>
    <row r="654" spans="3:6" s="20" customFormat="1" ht="14.1">
      <c r="C654" s="21"/>
      <c r="F654" s="21"/>
    </row>
    <row r="655" spans="3:6" s="20" customFormat="1" ht="14.1">
      <c r="C655" s="21"/>
      <c r="F655" s="21"/>
    </row>
    <row r="656" spans="3:6" s="20" customFormat="1" ht="14.1">
      <c r="C656" s="21"/>
      <c r="F656" s="21"/>
    </row>
    <row r="657" spans="3:6" s="20" customFormat="1" ht="14.1">
      <c r="C657" s="21"/>
      <c r="F657" s="21"/>
    </row>
    <row r="658" spans="3:6" s="20" customFormat="1" ht="14.1">
      <c r="C658" s="21"/>
      <c r="F658" s="21"/>
    </row>
    <row r="659" spans="3:6" s="20" customFormat="1" ht="14.1">
      <c r="C659" s="21"/>
      <c r="F659" s="21"/>
    </row>
    <row r="660" spans="3:6" s="20" customFormat="1" ht="14.1">
      <c r="C660" s="21"/>
      <c r="F660" s="21"/>
    </row>
    <row r="661" spans="3:6" s="20" customFormat="1" ht="14.1">
      <c r="C661" s="21"/>
      <c r="F661" s="21"/>
    </row>
    <row r="662" spans="3:6" s="20" customFormat="1" ht="14.1">
      <c r="C662" s="21"/>
      <c r="F662" s="21"/>
    </row>
    <row r="663" spans="3:6" s="20" customFormat="1" ht="14.1">
      <c r="C663" s="21"/>
      <c r="F663" s="21"/>
    </row>
    <row r="664" spans="3:6" s="20" customFormat="1" ht="14.1">
      <c r="C664" s="21"/>
      <c r="F664" s="21"/>
    </row>
    <row r="665" spans="3:6" s="20" customFormat="1" ht="14.1">
      <c r="C665" s="21"/>
      <c r="F665" s="21"/>
    </row>
    <row r="666" spans="3:6" s="20" customFormat="1" ht="14.1">
      <c r="C666" s="21"/>
      <c r="F666" s="21"/>
    </row>
    <row r="667" spans="3:6" s="20" customFormat="1" ht="14.1">
      <c r="C667" s="21"/>
      <c r="F667" s="21"/>
    </row>
    <row r="668" spans="3:6" s="20" customFormat="1" ht="14.1">
      <c r="C668" s="21"/>
      <c r="F668" s="21"/>
    </row>
    <row r="669" spans="3:6" s="20" customFormat="1" ht="14.1">
      <c r="C669" s="21"/>
      <c r="F669" s="21"/>
    </row>
    <row r="670" spans="3:6" s="20" customFormat="1" ht="14.1">
      <c r="C670" s="21"/>
      <c r="F670" s="21"/>
    </row>
    <row r="671" spans="3:6" s="20" customFormat="1" ht="14.1">
      <c r="C671" s="21"/>
      <c r="F671" s="21"/>
    </row>
    <row r="672" spans="3:6" s="20" customFormat="1" ht="14.1">
      <c r="C672" s="21"/>
      <c r="F672" s="21"/>
    </row>
    <row r="673" spans="3:6" s="20" customFormat="1" ht="14.1">
      <c r="C673" s="21"/>
      <c r="F673" s="21"/>
    </row>
    <row r="674" spans="3:6" s="20" customFormat="1" ht="14.1">
      <c r="C674" s="21"/>
      <c r="F674" s="21"/>
    </row>
    <row r="675" spans="3:6" s="20" customFormat="1" ht="14.1">
      <c r="C675" s="21"/>
      <c r="F675" s="21"/>
    </row>
    <row r="676" spans="3:6" s="20" customFormat="1" ht="14.1">
      <c r="C676" s="21"/>
      <c r="F676" s="21"/>
    </row>
    <row r="677" spans="3:6" s="20" customFormat="1" ht="14.1">
      <c r="C677" s="21"/>
      <c r="F677" s="21"/>
    </row>
    <row r="678" spans="3:6" s="20" customFormat="1" ht="14.1">
      <c r="C678" s="21"/>
      <c r="F678" s="21"/>
    </row>
    <row r="679" spans="3:6" s="20" customFormat="1" ht="14.1">
      <c r="C679" s="21"/>
      <c r="F679" s="21"/>
    </row>
    <row r="680" spans="3:6" s="20" customFormat="1" ht="14.1">
      <c r="C680" s="21"/>
      <c r="F680" s="21"/>
    </row>
    <row r="681" spans="3:6" s="20" customFormat="1" ht="14.1">
      <c r="C681" s="21"/>
      <c r="F681" s="21"/>
    </row>
    <row r="682" spans="3:6" s="20" customFormat="1" ht="14.1">
      <c r="C682" s="21"/>
      <c r="F682" s="21"/>
    </row>
    <row r="683" spans="3:6" s="20" customFormat="1" ht="14.1">
      <c r="C683" s="21"/>
      <c r="F683" s="21"/>
    </row>
    <row r="684" spans="3:6" s="20" customFormat="1" ht="14.1">
      <c r="C684" s="21"/>
      <c r="F684" s="21"/>
    </row>
    <row r="685" spans="3:6" s="20" customFormat="1" ht="14.1">
      <c r="C685" s="21"/>
      <c r="F685" s="21"/>
    </row>
    <row r="686" spans="3:6" s="20" customFormat="1" ht="14.1">
      <c r="C686" s="21"/>
      <c r="F686" s="21"/>
    </row>
    <row r="687" spans="3:6" s="20" customFormat="1" ht="14.1">
      <c r="C687" s="21"/>
      <c r="F687" s="21"/>
    </row>
    <row r="688" spans="3:6" s="20" customFormat="1" ht="14.1">
      <c r="C688" s="21"/>
      <c r="F688" s="21"/>
    </row>
    <row r="689" spans="3:6" s="20" customFormat="1" ht="14.1">
      <c r="C689" s="21"/>
      <c r="F689" s="21"/>
    </row>
    <row r="690" spans="3:6" s="20" customFormat="1" ht="14.1">
      <c r="C690" s="21"/>
      <c r="F690" s="21"/>
    </row>
    <row r="691" spans="3:6" s="20" customFormat="1" ht="14.1">
      <c r="C691" s="21"/>
      <c r="F691" s="21"/>
    </row>
    <row r="692" spans="3:6" s="20" customFormat="1" ht="14.1">
      <c r="C692" s="21"/>
      <c r="F692" s="21"/>
    </row>
    <row r="693" spans="3:6" s="20" customFormat="1" ht="14.1">
      <c r="C693" s="21"/>
      <c r="F693" s="21"/>
    </row>
    <row r="694" spans="3:6" s="20" customFormat="1" ht="14.1">
      <c r="C694" s="21"/>
      <c r="F694" s="21"/>
    </row>
    <row r="695" spans="3:6" s="20" customFormat="1" ht="14.1">
      <c r="C695" s="21"/>
      <c r="F695" s="21"/>
    </row>
    <row r="696" spans="3:6" s="20" customFormat="1" ht="14.1">
      <c r="C696" s="21"/>
      <c r="F696" s="21"/>
    </row>
    <row r="697" spans="3:6" s="20" customFormat="1" ht="14.1">
      <c r="C697" s="21"/>
      <c r="F697" s="21"/>
    </row>
    <row r="698" spans="3:6" s="20" customFormat="1" ht="14.1">
      <c r="C698" s="21"/>
      <c r="F698" s="21"/>
    </row>
    <row r="699" spans="3:6" s="20" customFormat="1" ht="14.1">
      <c r="C699" s="21"/>
      <c r="F699" s="21"/>
    </row>
    <row r="700" spans="3:6" s="20" customFormat="1" ht="14.1">
      <c r="C700" s="21"/>
      <c r="F700" s="21"/>
    </row>
    <row r="701" spans="3:6" s="20" customFormat="1" ht="14.1">
      <c r="C701" s="21"/>
      <c r="F701" s="21"/>
    </row>
    <row r="702" spans="3:6" s="20" customFormat="1" ht="14.1">
      <c r="C702" s="21"/>
      <c r="F702" s="21"/>
    </row>
    <row r="703" spans="3:6" s="20" customFormat="1" ht="14.1">
      <c r="C703" s="21"/>
      <c r="F703" s="21"/>
    </row>
    <row r="704" spans="3:6" s="20" customFormat="1" ht="14.1">
      <c r="C704" s="21"/>
      <c r="F704" s="21"/>
    </row>
    <row r="705" spans="3:6" s="20" customFormat="1" ht="14.1">
      <c r="C705" s="21"/>
      <c r="F705" s="21"/>
    </row>
    <row r="706" spans="3:6" s="20" customFormat="1" ht="14.1">
      <c r="C706" s="21"/>
      <c r="F706" s="21"/>
    </row>
    <row r="707" spans="3:6" s="20" customFormat="1" ht="14.1">
      <c r="C707" s="21"/>
      <c r="F707" s="21"/>
    </row>
    <row r="708" spans="3:6" s="20" customFormat="1" ht="14.1">
      <c r="C708" s="21"/>
      <c r="F708" s="21"/>
    </row>
    <row r="709" spans="3:6" s="20" customFormat="1" ht="14.1">
      <c r="C709" s="21"/>
      <c r="F709" s="21"/>
    </row>
    <row r="710" spans="3:6" s="20" customFormat="1" ht="14.1">
      <c r="C710" s="21"/>
      <c r="F710" s="21"/>
    </row>
    <row r="711" spans="3:6" s="20" customFormat="1" ht="14.1">
      <c r="C711" s="21"/>
      <c r="F711" s="21"/>
    </row>
    <row r="712" spans="3:6" s="20" customFormat="1" ht="14.1">
      <c r="C712" s="21"/>
      <c r="F712" s="21"/>
    </row>
    <row r="713" spans="3:6" s="20" customFormat="1" ht="14.1">
      <c r="C713" s="21"/>
      <c r="F713" s="21"/>
    </row>
    <row r="714" spans="3:6" s="20" customFormat="1" ht="14.1">
      <c r="C714" s="21"/>
      <c r="F714" s="21"/>
    </row>
    <row r="715" spans="3:6" s="20" customFormat="1" ht="14.1">
      <c r="C715" s="21"/>
      <c r="F715" s="21"/>
    </row>
    <row r="716" spans="3:6" s="20" customFormat="1" ht="14.1">
      <c r="C716" s="21"/>
      <c r="F716" s="21"/>
    </row>
    <row r="717" spans="3:6" s="20" customFormat="1" ht="14.1">
      <c r="C717" s="21"/>
      <c r="F717" s="21"/>
    </row>
    <row r="718" spans="3:6" s="20" customFormat="1" ht="14.1">
      <c r="C718" s="21"/>
      <c r="F718" s="21"/>
    </row>
    <row r="719" spans="3:6" s="20" customFormat="1" ht="14.1">
      <c r="C719" s="21"/>
      <c r="F719" s="21"/>
    </row>
    <row r="720" spans="3:6" s="20" customFormat="1" ht="14.1">
      <c r="C720" s="21"/>
      <c r="F720" s="21"/>
    </row>
    <row r="721" spans="3:6" s="20" customFormat="1" ht="14.1">
      <c r="C721" s="21"/>
      <c r="F721" s="21"/>
    </row>
    <row r="722" spans="3:6" s="20" customFormat="1" ht="14.1">
      <c r="C722" s="21"/>
      <c r="F722" s="21"/>
    </row>
    <row r="723" spans="3:6" s="20" customFormat="1" ht="14.1">
      <c r="C723" s="21"/>
      <c r="F723" s="21"/>
    </row>
    <row r="724" spans="3:6" s="20" customFormat="1" ht="14.1">
      <c r="C724" s="21"/>
      <c r="F724" s="21"/>
    </row>
    <row r="725" spans="3:6" s="20" customFormat="1" ht="14.1">
      <c r="C725" s="21"/>
      <c r="F725" s="21"/>
    </row>
    <row r="726" spans="3:6" s="20" customFormat="1" ht="14.1">
      <c r="C726" s="21"/>
      <c r="F726" s="21"/>
    </row>
    <row r="727" spans="3:6" s="20" customFormat="1" ht="14.1">
      <c r="C727" s="21"/>
      <c r="F727" s="21"/>
    </row>
    <row r="728" spans="3:6" s="20" customFormat="1" ht="14.1">
      <c r="C728" s="21"/>
      <c r="F728" s="21"/>
    </row>
    <row r="729" spans="3:6" s="20" customFormat="1" ht="14.1">
      <c r="C729" s="21"/>
      <c r="F729" s="21"/>
    </row>
    <row r="730" spans="3:6" s="20" customFormat="1" ht="14.1">
      <c r="C730" s="21"/>
      <c r="F730" s="21"/>
    </row>
    <row r="731" spans="3:6" s="20" customFormat="1" ht="14.1">
      <c r="C731" s="21"/>
      <c r="F731" s="21"/>
    </row>
    <row r="732" spans="3:6" s="20" customFormat="1" ht="14.1">
      <c r="C732" s="21"/>
      <c r="F732" s="21"/>
    </row>
    <row r="733" spans="3:6" s="20" customFormat="1" ht="14.1">
      <c r="C733" s="21"/>
      <c r="F733" s="21"/>
    </row>
    <row r="734" spans="3:6" s="20" customFormat="1" ht="14.1">
      <c r="C734" s="21"/>
      <c r="F734" s="21"/>
    </row>
    <row r="735" spans="3:6" s="20" customFormat="1" ht="14.1">
      <c r="C735" s="21"/>
      <c r="F735" s="21"/>
    </row>
    <row r="736" spans="3:6" s="20" customFormat="1" ht="14.1">
      <c r="C736" s="21"/>
      <c r="F736" s="21"/>
    </row>
    <row r="737" spans="3:6" s="20" customFormat="1" ht="14.1">
      <c r="C737" s="21"/>
      <c r="F737" s="21"/>
    </row>
    <row r="738" spans="3:6" s="20" customFormat="1" ht="14.1">
      <c r="C738" s="21"/>
      <c r="F738" s="21"/>
    </row>
    <row r="739" spans="3:6" s="20" customFormat="1" ht="14.1">
      <c r="C739" s="21"/>
      <c r="F739" s="21"/>
    </row>
    <row r="740" spans="3:6" s="20" customFormat="1" ht="14.1">
      <c r="C740" s="21"/>
      <c r="F740" s="21"/>
    </row>
    <row r="741" spans="3:6" s="20" customFormat="1" ht="14.1">
      <c r="C741" s="21"/>
      <c r="F741" s="21"/>
    </row>
    <row r="742" spans="3:6" s="20" customFormat="1" ht="14.1">
      <c r="C742" s="21"/>
      <c r="F742" s="21"/>
    </row>
    <row r="743" spans="3:6" s="20" customFormat="1" ht="14.1">
      <c r="C743" s="21"/>
      <c r="F743" s="21"/>
    </row>
    <row r="744" spans="3:6" s="20" customFormat="1" ht="14.1">
      <c r="C744" s="21"/>
      <c r="F744" s="21"/>
    </row>
    <row r="745" spans="3:6" s="20" customFormat="1" ht="14.1">
      <c r="C745" s="21"/>
      <c r="F745" s="21"/>
    </row>
    <row r="746" spans="3:6" s="20" customFormat="1" ht="14.1">
      <c r="C746" s="21"/>
      <c r="F746" s="21"/>
    </row>
    <row r="747" spans="3:6" s="20" customFormat="1" ht="14.1">
      <c r="C747" s="21"/>
      <c r="F747" s="21"/>
    </row>
    <row r="748" spans="3:6" s="20" customFormat="1" ht="14.1">
      <c r="C748" s="21"/>
      <c r="F748" s="21"/>
    </row>
    <row r="749" spans="3:6" s="20" customFormat="1" ht="14.1">
      <c r="C749" s="21"/>
      <c r="F749" s="21"/>
    </row>
    <row r="750" spans="3:6" s="20" customFormat="1" ht="14.1">
      <c r="C750" s="21"/>
      <c r="F750" s="21"/>
    </row>
    <row r="751" spans="3:6" s="20" customFormat="1" ht="14.1">
      <c r="C751" s="21"/>
      <c r="F751" s="21"/>
    </row>
    <row r="752" spans="3:6" s="20" customFormat="1" ht="14.1">
      <c r="C752" s="21"/>
      <c r="F752" s="21"/>
    </row>
    <row r="753" spans="3:6" s="20" customFormat="1" ht="14.1">
      <c r="C753" s="21"/>
      <c r="F753" s="21"/>
    </row>
    <row r="754" spans="3:6" s="20" customFormat="1" ht="14.1">
      <c r="C754" s="21"/>
      <c r="F754" s="21"/>
    </row>
    <row r="755" spans="3:6" s="20" customFormat="1" ht="14.1">
      <c r="C755" s="21"/>
      <c r="F755" s="21"/>
    </row>
    <row r="756" spans="3:6" s="20" customFormat="1" ht="14.1">
      <c r="C756" s="21"/>
      <c r="F756" s="21"/>
    </row>
    <row r="757" spans="3:6" s="20" customFormat="1" ht="14.1">
      <c r="C757" s="21"/>
      <c r="F757" s="21"/>
    </row>
    <row r="758" spans="3:6" s="20" customFormat="1" ht="14.1">
      <c r="C758" s="21"/>
      <c r="F758" s="21"/>
    </row>
    <row r="759" spans="3:6" s="20" customFormat="1" ht="14.1">
      <c r="C759" s="21"/>
      <c r="F759" s="21"/>
    </row>
    <row r="760" spans="3:6" s="20" customFormat="1" ht="14.1">
      <c r="C760" s="21"/>
      <c r="F760" s="21"/>
    </row>
    <row r="761" spans="3:6" s="20" customFormat="1" ht="14.1">
      <c r="C761" s="21"/>
      <c r="F761" s="21"/>
    </row>
    <row r="762" spans="3:6" s="20" customFormat="1" ht="14.1">
      <c r="C762" s="21"/>
      <c r="F762" s="21"/>
    </row>
    <row r="763" spans="3:6" s="20" customFormat="1" ht="14.1">
      <c r="C763" s="21"/>
      <c r="F763" s="21"/>
    </row>
    <row r="764" spans="3:6" s="20" customFormat="1" ht="14.1">
      <c r="C764" s="21"/>
      <c r="F764" s="21"/>
    </row>
    <row r="765" spans="3:6" s="20" customFormat="1" ht="14.1">
      <c r="C765" s="21"/>
      <c r="F765" s="21"/>
    </row>
    <row r="766" spans="3:6" s="20" customFormat="1" ht="14.1">
      <c r="C766" s="21"/>
      <c r="F766" s="21"/>
    </row>
    <row r="767" spans="3:6" s="20" customFormat="1" ht="14.1">
      <c r="C767" s="21"/>
      <c r="F767" s="21"/>
    </row>
    <row r="768" spans="3:6" s="20" customFormat="1" ht="14.1">
      <c r="C768" s="21"/>
      <c r="F768" s="21"/>
    </row>
    <row r="769" spans="3:6" s="20" customFormat="1" ht="14.1">
      <c r="C769" s="21"/>
      <c r="F769" s="21"/>
    </row>
    <row r="770" spans="3:6" s="20" customFormat="1" ht="14.1">
      <c r="C770" s="21"/>
      <c r="F770" s="21"/>
    </row>
    <row r="771" spans="3:6" s="20" customFormat="1" ht="14.1">
      <c r="C771" s="21"/>
      <c r="F771" s="21"/>
    </row>
    <row r="772" spans="3:6" s="20" customFormat="1" ht="14.1">
      <c r="C772" s="21"/>
      <c r="F772" s="21"/>
    </row>
    <row r="773" spans="3:6" s="20" customFormat="1" ht="14.1">
      <c r="C773" s="21"/>
      <c r="F773" s="21"/>
    </row>
    <row r="774" spans="3:6" s="20" customFormat="1" ht="14.1">
      <c r="C774" s="21"/>
      <c r="F774" s="21"/>
    </row>
    <row r="775" spans="3:6" s="20" customFormat="1" ht="14.1">
      <c r="C775" s="21"/>
      <c r="F775" s="21"/>
    </row>
    <row r="776" spans="3:6" s="20" customFormat="1" ht="14.1">
      <c r="C776" s="21"/>
      <c r="F776" s="21"/>
    </row>
    <row r="777" spans="3:6" s="20" customFormat="1" ht="14.1">
      <c r="C777" s="21"/>
      <c r="F777" s="21"/>
    </row>
    <row r="778" spans="3:6" s="20" customFormat="1" ht="14.1">
      <c r="C778" s="21"/>
      <c r="F778" s="21"/>
    </row>
    <row r="779" spans="3:6" s="20" customFormat="1" ht="14.1">
      <c r="C779" s="21"/>
      <c r="F779" s="21"/>
    </row>
    <row r="780" spans="3:6" s="20" customFormat="1" ht="14.1">
      <c r="C780" s="21"/>
      <c r="F780" s="21"/>
    </row>
    <row r="781" spans="3:6" s="20" customFormat="1" ht="14.1">
      <c r="C781" s="21"/>
      <c r="F781" s="21"/>
    </row>
    <row r="782" spans="3:6" s="20" customFormat="1" ht="14.1">
      <c r="C782" s="21"/>
      <c r="F782" s="21"/>
    </row>
    <row r="783" spans="3:6" s="20" customFormat="1" ht="14.1">
      <c r="C783" s="21"/>
      <c r="F783" s="21"/>
    </row>
    <row r="784" spans="3:6" s="20" customFormat="1" ht="14.1">
      <c r="C784" s="21"/>
      <c r="F784" s="21"/>
    </row>
    <row r="785" spans="3:6" s="20" customFormat="1" ht="14.1">
      <c r="C785" s="21"/>
      <c r="F785" s="21"/>
    </row>
    <row r="786" spans="3:6" s="20" customFormat="1" ht="14.1">
      <c r="C786" s="21"/>
      <c r="F786" s="21"/>
    </row>
    <row r="787" spans="3:6" s="20" customFormat="1" ht="14.1">
      <c r="C787" s="21"/>
      <c r="F787" s="21"/>
    </row>
    <row r="788" spans="3:6" s="20" customFormat="1" ht="14.1">
      <c r="C788" s="21"/>
      <c r="F788" s="21"/>
    </row>
    <row r="789" spans="3:6" s="20" customFormat="1" ht="14.1">
      <c r="C789" s="21"/>
      <c r="F789" s="21"/>
    </row>
    <row r="790" spans="3:6" s="20" customFormat="1" ht="14.1">
      <c r="C790" s="21"/>
      <c r="F790" s="21"/>
    </row>
    <row r="791" spans="3:6" s="20" customFormat="1" ht="14.1">
      <c r="C791" s="21"/>
      <c r="F791" s="21"/>
    </row>
    <row r="792" spans="3:6" s="20" customFormat="1" ht="14.1">
      <c r="C792" s="21"/>
      <c r="F792" s="21"/>
    </row>
    <row r="793" spans="3:6" s="20" customFormat="1" ht="14.1">
      <c r="C793" s="21"/>
      <c r="F793" s="21"/>
    </row>
    <row r="794" spans="3:6" s="20" customFormat="1" ht="14.1">
      <c r="C794" s="21"/>
      <c r="F794" s="21"/>
    </row>
    <row r="795" spans="3:6" s="20" customFormat="1" ht="14.1">
      <c r="C795" s="21"/>
      <c r="F795" s="21"/>
    </row>
    <row r="796" spans="3:6" s="20" customFormat="1" ht="14.1">
      <c r="C796" s="21"/>
      <c r="F796" s="21"/>
    </row>
    <row r="797" spans="3:6" s="20" customFormat="1" ht="14.1">
      <c r="C797" s="21"/>
      <c r="F797" s="21"/>
    </row>
    <row r="798" spans="3:6" s="20" customFormat="1" ht="14.1">
      <c r="C798" s="21"/>
      <c r="F798" s="21"/>
    </row>
    <row r="799" spans="3:6" s="20" customFormat="1" ht="14.1">
      <c r="C799" s="21"/>
      <c r="F799" s="21"/>
    </row>
    <row r="800" spans="3:6" s="20" customFormat="1" ht="14.1">
      <c r="C800" s="21"/>
      <c r="F800" s="21"/>
    </row>
    <row r="801" spans="3:6" s="20" customFormat="1" ht="14.1">
      <c r="C801" s="21"/>
      <c r="F801" s="21"/>
    </row>
    <row r="802" spans="3:6" s="20" customFormat="1" ht="14.1">
      <c r="C802" s="21"/>
      <c r="F802" s="21"/>
    </row>
    <row r="803" spans="3:6" s="20" customFormat="1" ht="14.1">
      <c r="C803" s="21"/>
      <c r="F803" s="21"/>
    </row>
    <row r="804" spans="3:6" s="20" customFormat="1" ht="14.1">
      <c r="C804" s="21"/>
      <c r="F804" s="21"/>
    </row>
    <row r="805" spans="3:6" s="20" customFormat="1" ht="14.1">
      <c r="C805" s="21"/>
      <c r="F805" s="21"/>
    </row>
    <row r="806" spans="3:6" s="20" customFormat="1" ht="14.1">
      <c r="C806" s="21"/>
      <c r="F806" s="21"/>
    </row>
    <row r="807" spans="3:6" s="20" customFormat="1" ht="14.1">
      <c r="C807" s="21"/>
      <c r="F807" s="21"/>
    </row>
    <row r="808" spans="3:6" s="20" customFormat="1" ht="14.1">
      <c r="C808" s="21"/>
      <c r="F808" s="21"/>
    </row>
    <row r="809" spans="3:6" s="20" customFormat="1" ht="14.1">
      <c r="C809" s="21"/>
      <c r="F809" s="21"/>
    </row>
    <row r="810" spans="3:6" s="20" customFormat="1" ht="14.1">
      <c r="C810" s="21"/>
      <c r="F810" s="21"/>
    </row>
    <row r="811" spans="3:6" s="20" customFormat="1" ht="14.1">
      <c r="C811" s="21"/>
      <c r="F811" s="21"/>
    </row>
    <row r="812" spans="3:6" s="20" customFormat="1" ht="14.1">
      <c r="C812" s="21"/>
      <c r="F812" s="21"/>
    </row>
    <row r="813" spans="3:6" s="20" customFormat="1" ht="14.1">
      <c r="C813" s="21"/>
      <c r="F813" s="21"/>
    </row>
    <row r="814" spans="3:6" s="20" customFormat="1" ht="14.1">
      <c r="C814" s="21"/>
      <c r="F814" s="21"/>
    </row>
    <row r="815" spans="3:6" s="20" customFormat="1" ht="14.1">
      <c r="C815" s="21"/>
      <c r="F815" s="21"/>
    </row>
    <row r="816" spans="3:6" s="20" customFormat="1" ht="14.1">
      <c r="C816" s="21"/>
      <c r="F816" s="21"/>
    </row>
    <row r="817" spans="3:6" s="20" customFormat="1" ht="14.1">
      <c r="C817" s="21"/>
      <c r="F817" s="21"/>
    </row>
    <row r="818" spans="3:6" s="20" customFormat="1" ht="14.1">
      <c r="C818" s="21"/>
      <c r="F818" s="21"/>
    </row>
    <row r="819" spans="3:6" s="20" customFormat="1" ht="14.1">
      <c r="C819" s="21"/>
      <c r="F819" s="21"/>
    </row>
    <row r="820" spans="3:6" s="20" customFormat="1" ht="14.1">
      <c r="C820" s="21"/>
      <c r="F820" s="21"/>
    </row>
    <row r="821" spans="3:6" s="20" customFormat="1" ht="14.1">
      <c r="C821" s="21"/>
      <c r="F821" s="21"/>
    </row>
    <row r="822" spans="3:6" s="20" customFormat="1" ht="14.1">
      <c r="C822" s="21"/>
      <c r="F822" s="21"/>
    </row>
    <row r="823" spans="3:6" s="20" customFormat="1" ht="14.1">
      <c r="C823" s="21"/>
      <c r="F823" s="21"/>
    </row>
    <row r="824" spans="3:6" s="20" customFormat="1" ht="14.1">
      <c r="C824" s="21"/>
      <c r="F824" s="21"/>
    </row>
    <row r="825" spans="3:6" s="20" customFormat="1" ht="14.1">
      <c r="C825" s="21"/>
      <c r="F825" s="21"/>
    </row>
    <row r="826" spans="3:6" s="20" customFormat="1" ht="14.1">
      <c r="C826" s="21"/>
      <c r="F826" s="21"/>
    </row>
    <row r="827" spans="3:6" s="20" customFormat="1" ht="14.1">
      <c r="C827" s="21"/>
      <c r="F827" s="21"/>
    </row>
    <row r="828" spans="3:6" s="20" customFormat="1" ht="14.1">
      <c r="C828" s="21"/>
      <c r="F828" s="21"/>
    </row>
    <row r="829" spans="3:6" s="20" customFormat="1" ht="14.1">
      <c r="C829" s="21"/>
      <c r="F829" s="21"/>
    </row>
    <row r="830" spans="3:6" s="20" customFormat="1" ht="14.1">
      <c r="C830" s="21"/>
      <c r="F830" s="21"/>
    </row>
    <row r="831" spans="3:6" s="20" customFormat="1" ht="14.1">
      <c r="C831" s="21"/>
      <c r="F831" s="21"/>
    </row>
    <row r="832" spans="3:6" s="20" customFormat="1" ht="14.1">
      <c r="C832" s="21"/>
      <c r="F832" s="21"/>
    </row>
    <row r="833" spans="3:6" s="20" customFormat="1" ht="14.1">
      <c r="C833" s="21"/>
      <c r="F833" s="21"/>
    </row>
    <row r="834" spans="3:6" s="20" customFormat="1" ht="14.1">
      <c r="C834" s="21"/>
      <c r="F834" s="21"/>
    </row>
    <row r="835" spans="3:6" s="20" customFormat="1" ht="14.1">
      <c r="C835" s="21"/>
      <c r="F835" s="21"/>
    </row>
    <row r="836" spans="3:6" s="20" customFormat="1" ht="14.1">
      <c r="C836" s="21"/>
      <c r="F836" s="21"/>
    </row>
    <row r="837" spans="3:6" s="20" customFormat="1" ht="14.1">
      <c r="C837" s="21"/>
      <c r="F837" s="21"/>
    </row>
    <row r="838" spans="3:6" s="20" customFormat="1" ht="14.1">
      <c r="C838" s="21"/>
      <c r="F838" s="21"/>
    </row>
    <row r="839" spans="3:6" s="20" customFormat="1" ht="14.1">
      <c r="C839" s="21"/>
      <c r="F839" s="21"/>
    </row>
    <row r="840" spans="3:6" s="20" customFormat="1" ht="14.1">
      <c r="C840" s="21"/>
      <c r="F840" s="21"/>
    </row>
    <row r="841" spans="3:6" s="20" customFormat="1" ht="14.1">
      <c r="C841" s="21"/>
      <c r="F841" s="21"/>
    </row>
    <row r="842" spans="3:6" s="20" customFormat="1" ht="14.1">
      <c r="C842" s="21"/>
      <c r="F842" s="21"/>
    </row>
    <row r="843" spans="3:6" s="20" customFormat="1" ht="14.1">
      <c r="C843" s="21"/>
      <c r="F843" s="21"/>
    </row>
    <row r="844" spans="3:6" s="20" customFormat="1" ht="14.1">
      <c r="C844" s="21"/>
      <c r="F844" s="21"/>
    </row>
    <row r="845" spans="3:6" s="20" customFormat="1" ht="14.1">
      <c r="C845" s="21"/>
      <c r="F845" s="21"/>
    </row>
    <row r="846" spans="3:6" s="20" customFormat="1" ht="14.1">
      <c r="C846" s="21"/>
      <c r="F846" s="21"/>
    </row>
    <row r="847" spans="3:6" s="20" customFormat="1" ht="14.1">
      <c r="C847" s="21"/>
      <c r="F847" s="21"/>
    </row>
    <row r="848" spans="3:6" s="20" customFormat="1" ht="14.1">
      <c r="C848" s="21"/>
      <c r="F848" s="21"/>
    </row>
    <row r="849" spans="3:6" s="20" customFormat="1" ht="14.1">
      <c r="C849" s="21"/>
      <c r="F849" s="21"/>
    </row>
    <row r="850" spans="3:6" s="20" customFormat="1" ht="14.1">
      <c r="C850" s="21"/>
      <c r="F850" s="21"/>
    </row>
    <row r="851" spans="3:6" s="20" customFormat="1" ht="14.1">
      <c r="C851" s="21"/>
      <c r="F851" s="21"/>
    </row>
    <row r="852" spans="3:6" s="20" customFormat="1" ht="14.1">
      <c r="C852" s="21"/>
      <c r="F852" s="21"/>
    </row>
    <row r="853" spans="3:6" s="20" customFormat="1" ht="14.1">
      <c r="C853" s="21"/>
      <c r="F853" s="21"/>
    </row>
    <row r="854" spans="3:6" s="20" customFormat="1" ht="14.1">
      <c r="C854" s="21"/>
      <c r="F854" s="21"/>
    </row>
    <row r="855" spans="3:6" s="20" customFormat="1" ht="14.1">
      <c r="C855" s="21"/>
      <c r="F855" s="21"/>
    </row>
    <row r="856" spans="3:6" s="20" customFormat="1" ht="14.1">
      <c r="C856" s="21"/>
      <c r="F856" s="21"/>
    </row>
    <row r="857" spans="3:6" s="20" customFormat="1" ht="14.1">
      <c r="C857" s="21"/>
      <c r="F857" s="21"/>
    </row>
    <row r="858" spans="3:6" s="20" customFormat="1" ht="14.1">
      <c r="C858" s="21"/>
      <c r="F858" s="21"/>
    </row>
    <row r="859" spans="3:6" s="20" customFormat="1" ht="14.1">
      <c r="C859" s="21"/>
      <c r="F859" s="21"/>
    </row>
    <row r="860" spans="3:6" s="20" customFormat="1" ht="14.1">
      <c r="C860" s="21"/>
      <c r="F860" s="21"/>
    </row>
    <row r="861" spans="3:6" s="20" customFormat="1" ht="14.1">
      <c r="C861" s="21"/>
      <c r="F861" s="21"/>
    </row>
    <row r="862" spans="3:6" s="20" customFormat="1" ht="14.1">
      <c r="C862" s="21"/>
      <c r="F862" s="21"/>
    </row>
    <row r="863" spans="3:6" s="20" customFormat="1" ht="14.1">
      <c r="C863" s="21"/>
      <c r="F863" s="21"/>
    </row>
    <row r="864" spans="3:6" s="20" customFormat="1" ht="14.1">
      <c r="C864" s="21"/>
      <c r="F864" s="21"/>
    </row>
    <row r="865" spans="3:6" s="20" customFormat="1" ht="14.1">
      <c r="C865" s="21"/>
      <c r="F865" s="21"/>
    </row>
    <row r="866" spans="3:6" s="20" customFormat="1" ht="14.1">
      <c r="C866" s="21"/>
      <c r="F866" s="21"/>
    </row>
    <row r="867" spans="3:6" s="20" customFormat="1" ht="14.1">
      <c r="C867" s="21"/>
      <c r="F867" s="21"/>
    </row>
    <row r="868" spans="3:6" s="20" customFormat="1" ht="14.1">
      <c r="C868" s="21"/>
      <c r="F868" s="21"/>
    </row>
    <row r="869" spans="3:6" s="20" customFormat="1" ht="14.1">
      <c r="C869" s="21"/>
      <c r="F869" s="21"/>
    </row>
    <row r="870" spans="3:6" s="20" customFormat="1" ht="14.1">
      <c r="C870" s="21"/>
      <c r="F870" s="21"/>
    </row>
    <row r="871" spans="3:6" s="20" customFormat="1" ht="14.1">
      <c r="C871" s="21"/>
      <c r="F871" s="21"/>
    </row>
    <row r="872" spans="3:6" s="20" customFormat="1" ht="14.1">
      <c r="C872" s="21"/>
      <c r="F872" s="21"/>
    </row>
    <row r="873" spans="3:6" s="20" customFormat="1" ht="14.1">
      <c r="C873" s="21"/>
      <c r="F873" s="21"/>
    </row>
    <row r="874" spans="3:6" s="20" customFormat="1" ht="14.1">
      <c r="C874" s="21"/>
      <c r="F874" s="21"/>
    </row>
    <row r="875" spans="3:6" s="20" customFormat="1" ht="14.1">
      <c r="C875" s="21"/>
      <c r="F875" s="21"/>
    </row>
    <row r="876" spans="3:6" s="20" customFormat="1" ht="14.1">
      <c r="C876" s="21"/>
      <c r="F876" s="21"/>
    </row>
    <row r="877" spans="3:6" s="20" customFormat="1" ht="14.1">
      <c r="C877" s="21"/>
      <c r="F877" s="21"/>
    </row>
    <row r="878" spans="3:6" s="20" customFormat="1" ht="14.1">
      <c r="C878" s="21"/>
      <c r="F878" s="21"/>
    </row>
    <row r="879" spans="3:6" s="20" customFormat="1" ht="14.1">
      <c r="C879" s="21"/>
      <c r="F879" s="21"/>
    </row>
    <row r="880" spans="3:6" s="20" customFormat="1" ht="14.1">
      <c r="C880" s="21"/>
      <c r="F880" s="21"/>
    </row>
    <row r="881" spans="3:6" s="20" customFormat="1" ht="14.1">
      <c r="C881" s="21"/>
      <c r="F881" s="21"/>
    </row>
    <row r="882" spans="3:6" s="20" customFormat="1" ht="14.1">
      <c r="C882" s="21"/>
      <c r="F882" s="21"/>
    </row>
    <row r="883" spans="3:6" s="20" customFormat="1" ht="14.1">
      <c r="C883" s="21"/>
      <c r="F883" s="21"/>
    </row>
    <row r="884" spans="3:6" s="20" customFormat="1" ht="14.1">
      <c r="C884" s="21"/>
      <c r="F884" s="21"/>
    </row>
    <row r="885" spans="3:6" s="20" customFormat="1" ht="14.1">
      <c r="C885" s="21"/>
      <c r="F885" s="21"/>
    </row>
    <row r="886" spans="3:6" s="20" customFormat="1" ht="14.1">
      <c r="C886" s="21"/>
      <c r="F886" s="21"/>
    </row>
    <row r="887" spans="3:6" s="20" customFormat="1" ht="14.1">
      <c r="C887" s="21"/>
      <c r="F887" s="21"/>
    </row>
    <row r="888" spans="3:6" s="20" customFormat="1" ht="14.1">
      <c r="C888" s="21"/>
      <c r="F888" s="21"/>
    </row>
    <row r="889" spans="3:6" s="20" customFormat="1" ht="14.1">
      <c r="C889" s="21"/>
      <c r="F889" s="21"/>
    </row>
    <row r="890" spans="3:6" s="20" customFormat="1" ht="14.1">
      <c r="C890" s="21"/>
      <c r="F890" s="21"/>
    </row>
    <row r="891" spans="3:6" s="20" customFormat="1" ht="14.1">
      <c r="C891" s="21"/>
      <c r="F891" s="21"/>
    </row>
    <row r="892" spans="3:6" s="20" customFormat="1" ht="14.1">
      <c r="C892" s="21"/>
      <c r="F892" s="21"/>
    </row>
    <row r="893" spans="3:6" s="20" customFormat="1" ht="14.1">
      <c r="C893" s="21"/>
      <c r="F893" s="21"/>
    </row>
    <row r="894" spans="3:6" s="20" customFormat="1" ht="14.1">
      <c r="C894" s="21"/>
      <c r="F894" s="21"/>
    </row>
    <row r="895" spans="3:6" s="20" customFormat="1" ht="14.1">
      <c r="C895" s="21"/>
      <c r="F895" s="21"/>
    </row>
    <row r="896" spans="3:6" s="20" customFormat="1" ht="14.1">
      <c r="C896" s="21"/>
      <c r="F896" s="21"/>
    </row>
    <row r="897" spans="3:6" s="20" customFormat="1" ht="14.1">
      <c r="C897" s="21"/>
      <c r="F897" s="21"/>
    </row>
    <row r="898" spans="3:6" s="20" customFormat="1" ht="14.1">
      <c r="C898" s="21"/>
      <c r="F898" s="21"/>
    </row>
    <row r="899" spans="3:6" s="20" customFormat="1" ht="14.1">
      <c r="C899" s="21"/>
      <c r="F899" s="21"/>
    </row>
    <row r="900" spans="3:6" s="20" customFormat="1" ht="14.1">
      <c r="C900" s="21"/>
      <c r="F900" s="21"/>
    </row>
    <row r="901" spans="3:6" s="20" customFormat="1" ht="14.1">
      <c r="C901" s="21"/>
      <c r="F901" s="21"/>
    </row>
    <row r="902" spans="3:6" s="20" customFormat="1" ht="14.1">
      <c r="C902" s="21"/>
      <c r="F902" s="21"/>
    </row>
    <row r="903" spans="3:6" s="20" customFormat="1" ht="14.1">
      <c r="C903" s="21"/>
      <c r="F903" s="21"/>
    </row>
    <row r="904" spans="3:6" s="20" customFormat="1" ht="14.1">
      <c r="C904" s="21"/>
      <c r="F904" s="21"/>
    </row>
    <row r="905" spans="3:6" s="20" customFormat="1" ht="14.1">
      <c r="C905" s="21"/>
      <c r="F905" s="21"/>
    </row>
    <row r="906" spans="3:6" s="20" customFormat="1" ht="14.1">
      <c r="C906" s="21"/>
      <c r="F906" s="21"/>
    </row>
    <row r="907" spans="3:6" s="20" customFormat="1" ht="14.1">
      <c r="C907" s="21"/>
      <c r="F907" s="21"/>
    </row>
    <row r="908" spans="3:6" s="20" customFormat="1" ht="14.1">
      <c r="C908" s="21"/>
      <c r="F908" s="21"/>
    </row>
    <row r="909" spans="3:6" s="20" customFormat="1" ht="14.1">
      <c r="C909" s="21"/>
      <c r="F909" s="21"/>
    </row>
    <row r="910" spans="3:6" s="20" customFormat="1" ht="14.1">
      <c r="C910" s="21"/>
      <c r="F910" s="21"/>
    </row>
    <row r="911" spans="3:6" s="20" customFormat="1" ht="14.1">
      <c r="C911" s="21"/>
      <c r="F911" s="21"/>
    </row>
    <row r="912" spans="3:6" s="20" customFormat="1" ht="14.1">
      <c r="C912" s="21"/>
      <c r="F912" s="21"/>
    </row>
    <row r="913" spans="3:6" s="20" customFormat="1" ht="14.1">
      <c r="C913" s="21"/>
      <c r="F913" s="21"/>
    </row>
    <row r="914" spans="3:6" s="20" customFormat="1" ht="14.1">
      <c r="C914" s="21"/>
      <c r="F914" s="21"/>
    </row>
    <row r="915" spans="3:6" s="20" customFormat="1" ht="14.1">
      <c r="C915" s="21"/>
      <c r="F915" s="21"/>
    </row>
    <row r="916" spans="3:6" s="20" customFormat="1" ht="14.1">
      <c r="C916" s="21"/>
      <c r="F916" s="21"/>
    </row>
    <row r="917" spans="3:6" s="20" customFormat="1" ht="14.1">
      <c r="C917" s="21"/>
      <c r="F917" s="21"/>
    </row>
    <row r="918" spans="3:6" s="20" customFormat="1" ht="14.1">
      <c r="C918" s="21"/>
      <c r="F918" s="21"/>
    </row>
    <row r="919" spans="3:6" s="20" customFormat="1" ht="14.1">
      <c r="C919" s="21"/>
      <c r="F919" s="21"/>
    </row>
    <row r="920" spans="3:6" s="20" customFormat="1" ht="14.1">
      <c r="C920" s="21"/>
      <c r="F920" s="21"/>
    </row>
    <row r="921" spans="3:6" s="20" customFormat="1" ht="14.1">
      <c r="C921" s="21"/>
      <c r="F921" s="21"/>
    </row>
    <row r="922" spans="3:6" s="20" customFormat="1" ht="14.1">
      <c r="C922" s="21"/>
      <c r="F922" s="21"/>
    </row>
    <row r="923" spans="3:6" s="20" customFormat="1" ht="14.1">
      <c r="C923" s="21"/>
      <c r="F923" s="21"/>
    </row>
    <row r="924" spans="3:6" s="20" customFormat="1" ht="14.1">
      <c r="C924" s="21"/>
      <c r="F924" s="21"/>
    </row>
    <row r="925" spans="3:6" s="20" customFormat="1" ht="14.1">
      <c r="C925" s="21"/>
      <c r="F925" s="21"/>
    </row>
    <row r="926" spans="3:6" s="20" customFormat="1" ht="14.1">
      <c r="C926" s="21"/>
      <c r="F926" s="21"/>
    </row>
    <row r="927" spans="3:6" s="20" customFormat="1" ht="14.1">
      <c r="C927" s="21"/>
      <c r="F927" s="21"/>
    </row>
    <row r="928" spans="3:6" s="20" customFormat="1" ht="14.1">
      <c r="C928" s="21"/>
      <c r="F928" s="21"/>
    </row>
    <row r="929" spans="3:6" s="20" customFormat="1" ht="14.1">
      <c r="C929" s="21"/>
      <c r="F929" s="21"/>
    </row>
    <row r="930" spans="3:6" s="20" customFormat="1" ht="14.1">
      <c r="C930" s="21"/>
      <c r="F930" s="21"/>
    </row>
    <row r="931" spans="3:6" s="20" customFormat="1" ht="14.1">
      <c r="C931" s="21"/>
      <c r="F931" s="21"/>
    </row>
    <row r="932" spans="3:6" s="20" customFormat="1" ht="14.1">
      <c r="C932" s="21"/>
      <c r="F932" s="21"/>
    </row>
    <row r="933" spans="3:6" s="20" customFormat="1" ht="14.1">
      <c r="C933" s="21"/>
      <c r="F933" s="21"/>
    </row>
    <row r="934" spans="3:6" s="20" customFormat="1" ht="14.1">
      <c r="C934" s="21"/>
      <c r="F934" s="21"/>
    </row>
    <row r="935" spans="3:6" s="20" customFormat="1" ht="14.1">
      <c r="C935" s="21"/>
      <c r="F935" s="21"/>
    </row>
    <row r="936" spans="3:6" s="20" customFormat="1" ht="14.1">
      <c r="C936" s="21"/>
      <c r="F936" s="21"/>
    </row>
    <row r="937" spans="3:6" s="20" customFormat="1" ht="14.1">
      <c r="C937" s="21"/>
      <c r="F937" s="21"/>
    </row>
    <row r="938" spans="3:6" s="20" customFormat="1" ht="14.1">
      <c r="C938" s="21"/>
      <c r="F938" s="21"/>
    </row>
    <row r="939" spans="3:6" s="20" customFormat="1" ht="14.1">
      <c r="C939" s="21"/>
      <c r="F939" s="21"/>
    </row>
    <row r="940" spans="3:6" s="20" customFormat="1" ht="14.1">
      <c r="C940" s="21"/>
      <c r="F940" s="21"/>
    </row>
    <row r="941" spans="3:6" s="20" customFormat="1" ht="14.1">
      <c r="C941" s="21"/>
      <c r="F941" s="21"/>
    </row>
    <row r="942" spans="3:6" s="20" customFormat="1" ht="14.1">
      <c r="C942" s="21"/>
      <c r="F942" s="21"/>
    </row>
    <row r="943" spans="3:6" s="20" customFormat="1" ht="14.1">
      <c r="C943" s="21"/>
      <c r="F943" s="21"/>
    </row>
    <row r="944" spans="3:6" s="20" customFormat="1" ht="14.1">
      <c r="C944" s="21"/>
      <c r="F944" s="21"/>
    </row>
    <row r="945" spans="3:6" s="20" customFormat="1" ht="14.1">
      <c r="C945" s="21"/>
      <c r="F945" s="21"/>
    </row>
    <row r="946" spans="3:6" s="20" customFormat="1" ht="14.1">
      <c r="C946" s="21"/>
      <c r="F946" s="21"/>
    </row>
    <row r="947" spans="3:6" s="20" customFormat="1" ht="14.1">
      <c r="C947" s="21"/>
      <c r="F947" s="21"/>
    </row>
    <row r="948" spans="3:6" s="20" customFormat="1" ht="14.1">
      <c r="C948" s="21"/>
      <c r="F948" s="21"/>
    </row>
    <row r="949" spans="3:6" s="20" customFormat="1" ht="14.1">
      <c r="C949" s="21"/>
      <c r="F949" s="21"/>
    </row>
    <row r="950" spans="3:6" s="20" customFormat="1" ht="14.1">
      <c r="C950" s="21"/>
      <c r="F950" s="21"/>
    </row>
    <row r="951" spans="3:6" s="20" customFormat="1" ht="14.1">
      <c r="C951" s="21"/>
      <c r="F951" s="21"/>
    </row>
    <row r="952" spans="3:6" s="20" customFormat="1" ht="14.1">
      <c r="C952" s="21"/>
      <c r="F952" s="21"/>
    </row>
    <row r="953" spans="3:6" s="20" customFormat="1" ht="14.1">
      <c r="C953" s="21"/>
      <c r="F953" s="21"/>
    </row>
    <row r="954" spans="3:6" s="20" customFormat="1" ht="14.1">
      <c r="C954" s="21"/>
      <c r="F954" s="21"/>
    </row>
    <row r="955" spans="3:6" s="20" customFormat="1" ht="14.1">
      <c r="C955" s="21"/>
      <c r="F955" s="21"/>
    </row>
    <row r="956" spans="3:6" s="20" customFormat="1" ht="14.1">
      <c r="C956" s="21"/>
      <c r="F956" s="21"/>
    </row>
    <row r="957" spans="3:6" s="20" customFormat="1" ht="14.1">
      <c r="C957" s="21"/>
      <c r="F957" s="21"/>
    </row>
    <row r="958" spans="3:6" s="20" customFormat="1" ht="14.1">
      <c r="C958" s="21"/>
      <c r="F958" s="21"/>
    </row>
    <row r="959" spans="3:6" s="20" customFormat="1" ht="14.1">
      <c r="C959" s="21"/>
      <c r="F959" s="21"/>
    </row>
    <row r="960" spans="3:6" s="20" customFormat="1" ht="14.1">
      <c r="C960" s="21"/>
      <c r="F960" s="21"/>
    </row>
    <row r="961" spans="3:6" s="20" customFormat="1" ht="14.1">
      <c r="C961" s="21"/>
      <c r="F961" s="21"/>
    </row>
    <row r="962" spans="3:6" s="20" customFormat="1" ht="14.1">
      <c r="C962" s="21"/>
      <c r="F962" s="21"/>
    </row>
    <row r="963" spans="3:6" s="20" customFormat="1" ht="14.1">
      <c r="C963" s="21"/>
      <c r="F963" s="21"/>
    </row>
    <row r="964" spans="3:6" s="20" customFormat="1" ht="14.1">
      <c r="C964" s="21"/>
      <c r="F964" s="21"/>
    </row>
    <row r="965" spans="3:6" s="20" customFormat="1" ht="14.1">
      <c r="C965" s="21"/>
      <c r="F965" s="21"/>
    </row>
    <row r="966" spans="3:6" s="20" customFormat="1" ht="14.1">
      <c r="C966" s="21"/>
      <c r="F966" s="21"/>
    </row>
    <row r="967" spans="3:6" s="20" customFormat="1" ht="14.1">
      <c r="C967" s="21"/>
      <c r="F967" s="21"/>
    </row>
    <row r="968" spans="3:6" s="20" customFormat="1" ht="14.1">
      <c r="C968" s="21"/>
      <c r="F968" s="21"/>
    </row>
    <row r="969" spans="3:6" s="20" customFormat="1" ht="14.1">
      <c r="C969" s="21"/>
      <c r="F969" s="21"/>
    </row>
    <row r="970" spans="3:6" s="20" customFormat="1" ht="14.1">
      <c r="C970" s="21"/>
      <c r="F970" s="21"/>
    </row>
    <row r="971" spans="3:6" s="20" customFormat="1" ht="14.1">
      <c r="C971" s="21"/>
      <c r="F971" s="21"/>
    </row>
    <row r="972" spans="3:6" s="20" customFormat="1" ht="14.1">
      <c r="C972" s="21"/>
      <c r="F972" s="21"/>
    </row>
    <row r="973" spans="3:6" s="20" customFormat="1" ht="14.1">
      <c r="C973" s="21"/>
      <c r="F973" s="21"/>
    </row>
    <row r="974" spans="3:6" s="20" customFormat="1" ht="14.1">
      <c r="C974" s="21"/>
      <c r="F974" s="21"/>
    </row>
    <row r="975" spans="3:6" s="20" customFormat="1" ht="14.1">
      <c r="C975" s="21"/>
      <c r="F975" s="21"/>
    </row>
    <row r="976" spans="3:6" s="20" customFormat="1" ht="14.1">
      <c r="C976" s="21"/>
      <c r="F976" s="21"/>
    </row>
    <row r="977" spans="3:6" s="20" customFormat="1" ht="14.1">
      <c r="C977" s="21"/>
      <c r="F977" s="21"/>
    </row>
    <row r="978" spans="3:6" s="20" customFormat="1" ht="14.1">
      <c r="C978" s="21"/>
      <c r="F978" s="21"/>
    </row>
    <row r="979" spans="3:6" s="20" customFormat="1" ht="14.1">
      <c r="C979" s="21"/>
      <c r="F979" s="21"/>
    </row>
    <row r="980" spans="3:6" s="20" customFormat="1" ht="14.1">
      <c r="C980" s="21"/>
      <c r="F980" s="21"/>
    </row>
    <row r="981" spans="3:6" s="20" customFormat="1" ht="14.1">
      <c r="C981" s="21"/>
      <c r="F981" s="21"/>
    </row>
    <row r="982" spans="3:6" s="20" customFormat="1" ht="14.1">
      <c r="C982" s="21"/>
      <c r="F982" s="21"/>
    </row>
    <row r="983" spans="3:6" s="20" customFormat="1" ht="14.1">
      <c r="C983" s="21"/>
      <c r="F983" s="21"/>
    </row>
    <row r="984" spans="3:6" s="20" customFormat="1" ht="14.1">
      <c r="C984" s="21"/>
      <c r="F984" s="21"/>
    </row>
    <row r="985" spans="3:6" s="20" customFormat="1" ht="14.1">
      <c r="C985" s="21"/>
      <c r="F985" s="21"/>
    </row>
    <row r="986" spans="3:6" s="20" customFormat="1" ht="14.1">
      <c r="C986" s="21"/>
      <c r="F986" s="21"/>
    </row>
    <row r="987" spans="3:6" s="20" customFormat="1" ht="14.1">
      <c r="C987" s="21"/>
      <c r="F987" s="21"/>
    </row>
    <row r="988" spans="3:6" s="20" customFormat="1" ht="14.1">
      <c r="C988" s="21"/>
      <c r="F988" s="21"/>
    </row>
    <row r="989" spans="3:6" s="20" customFormat="1" ht="14.1">
      <c r="C989" s="21"/>
      <c r="F989" s="21"/>
    </row>
    <row r="990" spans="3:6" s="20" customFormat="1" ht="14.1">
      <c r="C990" s="21"/>
      <c r="F990" s="21"/>
    </row>
  </sheetData>
  <pageMargins left="0" right="0" top="0" bottom="0" header="0" footer="0"/>
  <tableParts count="1">
    <tablePart r:id="rId1"/>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7EFEBA-FE4F-4FEE-B040-D06E594D3207}">
  <sheetPr>
    <tabColor rgb="FF92D050"/>
  </sheetPr>
  <dimension ref="A1"/>
  <sheetViews>
    <sheetView workbookViewId="0"/>
  </sheetViews>
  <sheetFormatPr defaultColWidth="8.85546875" defaultRowHeight="12.95"/>
  <sheetData/>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A233C8-D0DD-401E-AA5F-579AC61EBB5C}">
  <sheetPr>
    <tabColor rgb="FF92D050"/>
  </sheetPr>
  <dimension ref="A1"/>
  <sheetViews>
    <sheetView topLeftCell="A4" workbookViewId="0">
      <selection activeCell="W7" sqref="W7"/>
    </sheetView>
  </sheetViews>
  <sheetFormatPr defaultColWidth="8.85546875" defaultRowHeight="12.95"/>
  <sheetData/>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87648B-848C-44A0-9EDF-A4A9C415ED3E}">
  <sheetPr>
    <tabColor rgb="FF92D050"/>
  </sheetPr>
  <dimension ref="A1"/>
  <sheetViews>
    <sheetView zoomScale="130" zoomScaleNormal="130" workbookViewId="0">
      <selection activeCell="X25" sqref="X25"/>
    </sheetView>
  </sheetViews>
  <sheetFormatPr defaultColWidth="8.85546875" defaultRowHeight="12.95"/>
  <sheetData/>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2A70A5-65A3-447B-97A9-0588A499A0C2}">
  <sheetPr>
    <tabColor rgb="FF92D050"/>
  </sheetPr>
  <dimension ref="A1"/>
  <sheetViews>
    <sheetView topLeftCell="B2" workbookViewId="0">
      <selection activeCell="J15" sqref="J15"/>
    </sheetView>
  </sheetViews>
  <sheetFormatPr defaultColWidth="8.85546875" defaultRowHeight="12.95"/>
  <sheetData/>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d6cf42f0-b845-444a-89e3-c170898a8451" xsi:nil="true"/>
    <lcf76f155ced4ddcb4097134ff3c332f xmlns="f8530789-ef6b-474f-830d-fbc087f091e6">
      <Terms xmlns="http://schemas.microsoft.com/office/infopath/2007/PartnerControls"/>
    </lcf76f155ced4ddcb4097134ff3c332f>
    <SharedWithUsers xmlns="d6cf42f0-b845-444a-89e3-c170898a8451">
      <UserInfo>
        <DisplayName/>
        <AccountId xsi:nil="true"/>
        <AccountType/>
      </UserInfo>
    </SharedWithUser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BBF4D1CE1EFEF7418D1C788DB640BD37" ma:contentTypeVersion="18" ma:contentTypeDescription="Create a new document." ma:contentTypeScope="" ma:versionID="70cf48d8e2a0941b85da9f0b43fb111c">
  <xsd:schema xmlns:xsd="http://www.w3.org/2001/XMLSchema" xmlns:xs="http://www.w3.org/2001/XMLSchema" xmlns:p="http://schemas.microsoft.com/office/2006/metadata/properties" xmlns:ns2="f8530789-ef6b-474f-830d-fbc087f091e6" xmlns:ns3="d6cf42f0-b845-444a-89e3-c170898a8451" targetNamespace="http://schemas.microsoft.com/office/2006/metadata/properties" ma:root="true" ma:fieldsID="2fceb670d0e6d8aafdf857d3422e13aa" ns2:_="" ns3:_="">
    <xsd:import namespace="f8530789-ef6b-474f-830d-fbc087f091e6"/>
    <xsd:import namespace="d6cf42f0-b845-444a-89e3-c170898a8451"/>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ServiceDateTaken" minOccurs="0"/>
                <xsd:element ref="ns2:MediaServiceLocation" minOccurs="0"/>
                <xsd:element ref="ns3:SharedWithUsers" minOccurs="0"/>
                <xsd:element ref="ns3:SharedWithDetails" minOccurs="0"/>
                <xsd:element ref="ns2:lcf76f155ced4ddcb4097134ff3c332f" minOccurs="0"/>
                <xsd:element ref="ns3:TaxCatchAll" minOccurs="0"/>
                <xsd:element ref="ns2:MediaLengthInSecond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8530789-ef6b-474f-830d-fbc087f091e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8406f274-7af8-4e05-8564-eff9e2e21b19" ma:termSetId="09814cd3-568e-fe90-9814-8d621ff8fb84" ma:anchorId="fba54fb3-c3e1-fe81-a776-ca4b69148c4d" ma:open="true" ma:isKeyword="false">
      <xsd:complexType>
        <xsd:sequence>
          <xsd:element ref="pc:Terms" minOccurs="0" maxOccurs="1"/>
        </xsd:sequence>
      </xsd:complexType>
    </xsd:element>
    <xsd:element name="MediaLengthInSeconds" ma:index="23" nillable="true" ma:displayName="MediaLengthInSeconds" ma:hidden="true" ma:internalName="MediaLengthInSeconds" ma:readOnly="true">
      <xsd:simpleType>
        <xsd:restriction base="dms:Unknown"/>
      </xsd:simple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6cf42f0-b845-444a-89e3-c170898a8451"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0d02ff75-2d03-4a39-87c8-b44d754f8ed0}" ma:internalName="TaxCatchAll" ma:showField="CatchAllData" ma:web="d6cf42f0-b845-444a-89e3-c170898a845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789A5A7-8FBC-487D-B8C8-2DDB527D5E0B}"/>
</file>

<file path=customXml/itemProps2.xml><?xml version="1.0" encoding="utf-8"?>
<ds:datastoreItem xmlns:ds="http://schemas.openxmlformats.org/officeDocument/2006/customXml" ds:itemID="{A6CE23D8-570D-4FE6-A13F-393875C097D6}"/>
</file>

<file path=customXml/itemProps3.xml><?xml version="1.0" encoding="utf-8"?>
<ds:datastoreItem xmlns:ds="http://schemas.openxmlformats.org/officeDocument/2006/customXml" ds:itemID="{73196CA6-ABD8-45EF-9429-12AB9AEF6D85}"/>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2023-10-26T16:23:24Z</dcterms:created>
  <dcterms:modified xsi:type="dcterms:W3CDTF">2026-08-20T14:01:33Z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0x010100BBF4D1CE1EFEF7418D1C788DB640BD37</vt:lpwstr>
  </property>
  <property fmtid="{D5CDD505-2E9C-101B-9397-08002B2CF9AE}" pid="3" name="Order">
    <vt:r8>16800</vt:r8>
  </property>
  <property fmtid="{D5CDD505-2E9C-101B-9397-08002B2CF9AE}" pid="4" name="ComplianceAssetId">
    <vt:lpwstr/>
  </property>
  <property fmtid="{D5CDD505-2E9C-101B-9397-08002B2CF9AE}" pid="5" name="_ExtendedDescription">
    <vt:lpwstr/>
  </property>
  <property fmtid="{D5CDD505-2E9C-101B-9397-08002B2CF9AE}" pid="6" name="TriggerFlowInfo">
    <vt:lpwstr/>
  </property>
  <property fmtid="{D5CDD505-2E9C-101B-9397-08002B2CF9AE}" pid="7" name="MediaServiceImageTags">
    <vt:lpwstr/>
  </property>
</Properties>
</file>